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3" i="1"/>
  <c r="B202"/>
  <c r="A202"/>
  <c r="L201"/>
  <c r="J201"/>
  <c r="I201"/>
  <c r="H201"/>
  <c r="G201"/>
  <c r="F201"/>
  <c r="B192"/>
  <c r="A192"/>
  <c r="L191"/>
  <c r="J191"/>
  <c r="J202" s="1"/>
  <c r="I191"/>
  <c r="I202" s="1"/>
  <c r="H191"/>
  <c r="G191"/>
  <c r="G202" s="1"/>
  <c r="F202"/>
  <c r="B183"/>
  <c r="A183"/>
  <c r="L182"/>
  <c r="J182"/>
  <c r="I182"/>
  <c r="H182"/>
  <c r="F182"/>
  <c r="B173"/>
  <c r="A173"/>
  <c r="L172"/>
  <c r="J172"/>
  <c r="J183" s="1"/>
  <c r="I172"/>
  <c r="I183" s="1"/>
  <c r="H172"/>
  <c r="H183" s="1"/>
  <c r="G172"/>
  <c r="G183" s="1"/>
  <c r="F172"/>
  <c r="F183" s="1"/>
  <c r="B164"/>
  <c r="A164"/>
  <c r="L163"/>
  <c r="F163"/>
  <c r="B154"/>
  <c r="A154"/>
  <c r="L153"/>
  <c r="J153"/>
  <c r="J164" s="1"/>
  <c r="I153"/>
  <c r="I164" s="1"/>
  <c r="H153"/>
  <c r="H164" s="1"/>
  <c r="G153"/>
  <c r="G164" s="1"/>
  <c r="F153"/>
  <c r="F164" s="1"/>
  <c r="B145"/>
  <c r="A145"/>
  <c r="L144"/>
  <c r="J144"/>
  <c r="I144"/>
  <c r="H144"/>
  <c r="G144"/>
  <c r="F144"/>
  <c r="B134"/>
  <c r="A134"/>
  <c r="L133"/>
  <c r="J133"/>
  <c r="J145" s="1"/>
  <c r="I133"/>
  <c r="I145" s="1"/>
  <c r="H133"/>
  <c r="H145" s="1"/>
  <c r="G133"/>
  <c r="F133"/>
  <c r="B125"/>
  <c r="A125"/>
  <c r="L124"/>
  <c r="J124"/>
  <c r="I124"/>
  <c r="H124"/>
  <c r="G124"/>
  <c r="F124"/>
  <c r="B114"/>
  <c r="A114"/>
  <c r="L113"/>
  <c r="J113"/>
  <c r="J125" s="1"/>
  <c r="I113"/>
  <c r="I125" s="1"/>
  <c r="H113"/>
  <c r="H125" s="1"/>
  <c r="G113"/>
  <c r="G125" s="1"/>
  <c r="F113"/>
  <c r="B103"/>
  <c r="A103"/>
  <c r="L102"/>
  <c r="J102"/>
  <c r="I102"/>
  <c r="H102"/>
  <c r="G102"/>
  <c r="F102"/>
  <c r="B93"/>
  <c r="A93"/>
  <c r="L92"/>
  <c r="J92"/>
  <c r="J103" s="1"/>
  <c r="I92"/>
  <c r="I103" s="1"/>
  <c r="H92"/>
  <c r="G92"/>
  <c r="G103" s="1"/>
  <c r="F92"/>
  <c r="B82"/>
  <c r="A82"/>
  <c r="L81"/>
  <c r="J81"/>
  <c r="I81"/>
  <c r="H81"/>
  <c r="G81"/>
  <c r="F81"/>
  <c r="B73"/>
  <c r="A73"/>
  <c r="L72"/>
  <c r="J72"/>
  <c r="I72"/>
  <c r="I82" s="1"/>
  <c r="H72"/>
  <c r="H82" s="1"/>
  <c r="G72"/>
  <c r="G82" s="1"/>
  <c r="F72"/>
  <c r="F82" s="1"/>
  <c r="B63"/>
  <c r="A63"/>
  <c r="L62"/>
  <c r="J62"/>
  <c r="I62"/>
  <c r="H62"/>
  <c r="G62"/>
  <c r="F62"/>
  <c r="B52"/>
  <c r="A52"/>
  <c r="L51"/>
  <c r="J51"/>
  <c r="J63" s="1"/>
  <c r="I51"/>
  <c r="I63" s="1"/>
  <c r="H51"/>
  <c r="H63" s="1"/>
  <c r="G51"/>
  <c r="G63" s="1"/>
  <c r="F51"/>
  <c r="F63" s="1"/>
  <c r="B42"/>
  <c r="A42"/>
  <c r="L41"/>
  <c r="J41"/>
  <c r="I41"/>
  <c r="H41"/>
  <c r="G41"/>
  <c r="F41"/>
  <c r="B32"/>
  <c r="A32"/>
  <c r="L31"/>
  <c r="J31"/>
  <c r="I31"/>
  <c r="H31"/>
  <c r="H42" s="1"/>
  <c r="G31"/>
  <c r="G42" s="1"/>
  <c r="F31"/>
  <c r="F42" s="1"/>
  <c r="B24"/>
  <c r="A24"/>
  <c r="I23"/>
  <c r="H23"/>
  <c r="G23"/>
  <c r="F23"/>
  <c r="B14"/>
  <c r="A14"/>
  <c r="L13"/>
  <c r="L203" s="1"/>
  <c r="I13"/>
  <c r="H13"/>
  <c r="G13"/>
  <c r="F13"/>
  <c r="H202" l="1"/>
  <c r="F125"/>
  <c r="H103"/>
  <c r="F103"/>
  <c r="J82"/>
  <c r="J24"/>
  <c r="G24"/>
  <c r="I24"/>
  <c r="I203" s="1"/>
  <c r="H24"/>
  <c r="H203" s="1"/>
  <c r="F24"/>
  <c r="G145"/>
  <c r="G203" s="1"/>
  <c r="F145"/>
  <c r="J203" l="1"/>
  <c r="F203"/>
</calcChain>
</file>

<file path=xl/sharedStrings.xml><?xml version="1.0" encoding="utf-8"?>
<sst xmlns="http://schemas.openxmlformats.org/spreadsheetml/2006/main" count="462" uniqueCount="176">
  <si>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</si>
  <si>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</si>
  <si>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</si>
  <si>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</si>
  <si>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</si>
  <si>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</si>
  <si>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</si>
  <si>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</si>
  <si>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</si>
  <si>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</si>
  <si>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</si>
  <si>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</si>
  <si>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</si>
  <si>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</si>
  <si>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</si>
  <si>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</si>
  <si>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</si>
  <si>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</si>
  <si>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</si>
  <si>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</si>
  <si>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</si>
  <si>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</si>
  <si>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</si>
  <si>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</si>
  <si>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</si>
  <si>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</si>
  <si>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</si>
  <si>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</si>
  <si>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</si>
  <si>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</si>
  <si>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</si>
  <si>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</si>
  <si>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</si>
  <si>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</si>
  <si>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</si>
  <si>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</si>
  <si>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</si>
  <si>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</si>
  <si>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</si>
  <si>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</si>
  <si>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54-6к</t>
  </si>
  <si>
    <t>Чай с сахаром</t>
  </si>
  <si>
    <t>пром.</t>
  </si>
  <si>
    <t>Хлеб пшеничный</t>
  </si>
  <si>
    <t>54-2гн</t>
  </si>
  <si>
    <t>Сыр твердых сортов в нарезке</t>
  </si>
  <si>
    <t>54-1з</t>
  </si>
  <si>
    <t>Мандарин</t>
  </si>
  <si>
    <t>Масло сливочное (порц.)</t>
  </si>
  <si>
    <t>53-19з</t>
  </si>
  <si>
    <t>Хлеб ржаной</t>
  </si>
  <si>
    <t>Салат из свежих помидоров и огурцов</t>
  </si>
  <si>
    <t>Суп крестьянский с крупой (перловая)</t>
  </si>
  <si>
    <t>54-5з</t>
  </si>
  <si>
    <t>54-10с</t>
  </si>
  <si>
    <t xml:space="preserve">Биточек из говядины </t>
  </si>
  <si>
    <t>Соус сметанный</t>
  </si>
  <si>
    <t>54-6м</t>
  </si>
  <si>
    <t>54-1 соус</t>
  </si>
  <si>
    <t>Картофельное пюре</t>
  </si>
  <si>
    <t>54-11г</t>
  </si>
  <si>
    <t>Компот из чернослива</t>
  </si>
  <si>
    <t>54-3хн</t>
  </si>
  <si>
    <t>Омлет натуральный</t>
  </si>
  <si>
    <t>Какао с молоком</t>
  </si>
  <si>
    <t>Груша</t>
  </si>
  <si>
    <t>54-1о</t>
  </si>
  <si>
    <t>54-21гн</t>
  </si>
  <si>
    <t>Огурец в нарезке</t>
  </si>
  <si>
    <t>54-2з</t>
  </si>
  <si>
    <t>Борщ с капустой, картофелем со сметаной</t>
  </si>
  <si>
    <t>54-2с</t>
  </si>
  <si>
    <t>Плов с курицей</t>
  </si>
  <si>
    <t>54-12м</t>
  </si>
  <si>
    <t>Компот из кураги</t>
  </si>
  <si>
    <t>54-2хн</t>
  </si>
  <si>
    <t>Каша ячневая молочная вязкая</t>
  </si>
  <si>
    <t>54-21к</t>
  </si>
  <si>
    <t>Чай с лимоном и сахаром</t>
  </si>
  <si>
    <t>54-3гн</t>
  </si>
  <si>
    <t>Салат из белокочанной капусты с морковью</t>
  </si>
  <si>
    <t>54-8з</t>
  </si>
  <si>
    <t>Суп с рыбными консервами (сайра)</t>
  </si>
  <si>
    <t>54-27с</t>
  </si>
  <si>
    <t xml:space="preserve">Котлета из говядины </t>
  </si>
  <si>
    <t>54-4м</t>
  </si>
  <si>
    <t>Соус красный основной</t>
  </si>
  <si>
    <t>54-3соус</t>
  </si>
  <si>
    <t>Макароны отварные</t>
  </si>
  <si>
    <t>54-1г</t>
  </si>
  <si>
    <t>Напиток из шиповника</t>
  </si>
  <si>
    <t>54-13хн</t>
  </si>
  <si>
    <t>пром,</t>
  </si>
  <si>
    <t>Запеканка из творога</t>
  </si>
  <si>
    <t>Соус молочный натуральный</t>
  </si>
  <si>
    <t>Кофейный напиток с молоком</t>
  </si>
  <si>
    <t>54-23гн</t>
  </si>
  <si>
    <t>Яблоко</t>
  </si>
  <si>
    <t xml:space="preserve">Салат из свежих огурцов и помидоров </t>
  </si>
  <si>
    <t>54-7с</t>
  </si>
  <si>
    <t>Суп картофельный с макаронными изделиями</t>
  </si>
  <si>
    <t>Капуста тушеная с мясом</t>
  </si>
  <si>
    <t>54-10м</t>
  </si>
  <si>
    <t>Кисель из вишни</t>
  </si>
  <si>
    <t>54-22хн</t>
  </si>
  <si>
    <t>Каша овсяная молочная жидкая</t>
  </si>
  <si>
    <t>54-22к</t>
  </si>
  <si>
    <t>Чай с молоком и сахаром</t>
  </si>
  <si>
    <t>54-4гн</t>
  </si>
  <si>
    <t>Салат из моркови и чернослива</t>
  </si>
  <si>
    <t>54-17з</t>
  </si>
  <si>
    <t>Борщ с фасолью</t>
  </si>
  <si>
    <t>54-19с</t>
  </si>
  <si>
    <t>Компот из смеси сухофруктов</t>
  </si>
  <si>
    <t>54-1хн</t>
  </si>
  <si>
    <t>Каша рисовая молочная жидкая</t>
  </si>
  <si>
    <t>54-25к</t>
  </si>
  <si>
    <t>Салат из свежих огурцов и помидоров</t>
  </si>
  <si>
    <t>54-28с</t>
  </si>
  <si>
    <t>Шницель из говядины</t>
  </si>
  <si>
    <t>54-7м</t>
  </si>
  <si>
    <t>Соус белый основной</t>
  </si>
  <si>
    <t>54-2соус</t>
  </si>
  <si>
    <t>Горошница</t>
  </si>
  <si>
    <t>54-21г</t>
  </si>
  <si>
    <t>Салат из свеклы с черносливом</t>
  </si>
  <si>
    <t>54-18з</t>
  </si>
  <si>
    <t>Курица отварная</t>
  </si>
  <si>
    <t>Картофель отварной в молоке</t>
  </si>
  <si>
    <t>54-10г</t>
  </si>
  <si>
    <t>Масло сливочное(порц.)</t>
  </si>
  <si>
    <t>Салат из белокочанной капусты с яблоками, морковью</t>
  </si>
  <si>
    <t>Суп гороховый</t>
  </si>
  <si>
    <t>54-8с</t>
  </si>
  <si>
    <t>54-9з</t>
  </si>
  <si>
    <t>Тефтели из говядины паровые</t>
  </si>
  <si>
    <t>54-8м</t>
  </si>
  <si>
    <t>54-1т</t>
  </si>
  <si>
    <t>Щи из свежей капусты со сметаной</t>
  </si>
  <si>
    <t>Бефстроганов из отварной говядины</t>
  </si>
  <si>
    <t>Каша гречневая рассыпчатая</t>
  </si>
  <si>
    <t xml:space="preserve">Хлеб пшеничный </t>
  </si>
  <si>
    <t>0.7</t>
  </si>
  <si>
    <t>54-3з</t>
  </si>
  <si>
    <t>54-1с</t>
  </si>
  <si>
    <t>54-1м</t>
  </si>
  <si>
    <t>54-4г</t>
  </si>
  <si>
    <t>Банан</t>
  </si>
  <si>
    <t>Салат из моркови и яблок</t>
  </si>
  <si>
    <t>Суп из овощей</t>
  </si>
  <si>
    <t>54-11з</t>
  </si>
  <si>
    <t>54-17с</t>
  </si>
  <si>
    <t>54-9р</t>
  </si>
  <si>
    <t>директор</t>
  </si>
  <si>
    <t>В. В. Косачев</t>
  </si>
  <si>
    <t>Фрукты</t>
  </si>
  <si>
    <t>Кисель из клюквы</t>
  </si>
  <si>
    <t>Суп картофельный с рыбой (минтай)</t>
  </si>
  <si>
    <t>Соус сметанный натуральный</t>
  </si>
  <si>
    <t>54-4соус</t>
  </si>
  <si>
    <t xml:space="preserve">Варенье </t>
  </si>
  <si>
    <t>Помидор в нарезке</t>
  </si>
  <si>
    <t>Рыба, запеченная в сметанном соусе (минтай)</t>
  </si>
  <si>
    <t>ол</t>
  </si>
  <si>
    <t>МБОУ "Колыванская школа- интернат"</t>
  </si>
  <si>
    <t>54-21м</t>
  </si>
  <si>
    <t>54-5соус</t>
  </si>
  <si>
    <t>54-25хн</t>
  </si>
  <si>
    <t>Рыба запеченная в сметанном соусе (минтай)</t>
  </si>
  <si>
    <t>Борщ с капустой и картофелем (вариант 2)</t>
  </si>
  <si>
    <t>54-1соус</t>
  </si>
  <si>
    <t>54-20с</t>
  </si>
  <si>
    <t>Каша вязкая молочная пшеничная</t>
  </si>
  <si>
    <t>54-13к</t>
  </si>
  <si>
    <t>Каша жидкая молочная кукурузная</t>
  </si>
  <si>
    <t>54-1к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</si>
</sst>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4.441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5" ht="14.4">
      <c r="A1" s="1" t="s">
        <v>7</v>
      </c>
      <c r="C1" s="56" t="s">
        <v>164</v>
      </c>
      <c r="D1" s="57"/>
      <c r="E1" s="57"/>
      <c r="F1" s="12" t="s">
        <v>16</v>
      </c>
      <c r="G1" s="2" t="s">
        <v>17</v>
      </c>
      <c r="H1" s="58" t="s">
        <v>153</v>
      </c>
      <c r="I1" s="58"/>
      <c r="J1" s="58"/>
      <c r="K1" s="58"/>
    </row>
    <row r="2" spans="1:15" ht="17.399999999999999">
      <c r="A2" s="35" t="s">
        <v>6</v>
      </c>
      <c r="C2" s="2"/>
      <c r="G2" s="2" t="s">
        <v>18</v>
      </c>
      <c r="H2" s="58" t="s">
        <v>154</v>
      </c>
      <c r="I2" s="58"/>
      <c r="J2" s="58"/>
      <c r="K2" s="58"/>
      <c r="O2" s="2" t="s">
        <v>163</v>
      </c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2</v>
      </c>
      <c r="J3" s="49">
        <v>2025</v>
      </c>
      <c r="K3" s="50"/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4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8.3000000000000007</v>
      </c>
      <c r="H6" s="40">
        <v>10.1</v>
      </c>
      <c r="I6" s="40">
        <v>37.6</v>
      </c>
      <c r="J6" s="40">
        <v>274.89999999999998</v>
      </c>
      <c r="K6" s="41" t="s">
        <v>40</v>
      </c>
      <c r="L6" s="40"/>
    </row>
    <row r="7" spans="1:15" ht="14.4">
      <c r="A7" s="23"/>
      <c r="B7" s="15"/>
      <c r="C7" s="11"/>
      <c r="D7" s="6"/>
      <c r="E7" s="42" t="s">
        <v>45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53.7</v>
      </c>
      <c r="K7" s="44" t="s">
        <v>46</v>
      </c>
      <c r="L7" s="43"/>
    </row>
    <row r="8" spans="1:15" ht="14.4">
      <c r="A8" s="23"/>
      <c r="B8" s="15"/>
      <c r="C8" s="11"/>
      <c r="D8" s="6"/>
      <c r="E8" s="42" t="s">
        <v>48</v>
      </c>
      <c r="F8" s="43">
        <v>10</v>
      </c>
      <c r="G8" s="43">
        <v>0.1</v>
      </c>
      <c r="H8" s="43">
        <v>7.3</v>
      </c>
      <c r="I8" s="43">
        <v>0.1</v>
      </c>
      <c r="J8" s="43">
        <v>66.099999999999994</v>
      </c>
      <c r="K8" s="44" t="s">
        <v>49</v>
      </c>
      <c r="L8" s="43"/>
    </row>
    <row r="9" spans="1:15" ht="14.4">
      <c r="A9" s="23"/>
      <c r="B9" s="15"/>
      <c r="C9" s="11"/>
      <c r="D9" s="7" t="s">
        <v>22</v>
      </c>
      <c r="E9" s="42" t="s">
        <v>41</v>
      </c>
      <c r="F9" s="43">
        <v>200</v>
      </c>
      <c r="G9" s="43">
        <v>0.2</v>
      </c>
      <c r="H9" s="43">
        <v>0</v>
      </c>
      <c r="I9" s="43">
        <v>6.4</v>
      </c>
      <c r="J9" s="43">
        <v>26.8</v>
      </c>
      <c r="K9" s="44" t="s">
        <v>44</v>
      </c>
      <c r="L9" s="43"/>
    </row>
    <row r="10" spans="1:15" ht="14.4">
      <c r="A10" s="23"/>
      <c r="B10" s="15"/>
      <c r="C10" s="11"/>
      <c r="D10" s="7" t="s">
        <v>23</v>
      </c>
      <c r="E10" s="42" t="s">
        <v>43</v>
      </c>
      <c r="F10" s="43">
        <v>45</v>
      </c>
      <c r="G10" s="43">
        <v>3.4</v>
      </c>
      <c r="H10" s="43">
        <v>0.4</v>
      </c>
      <c r="I10" s="43">
        <v>22.1</v>
      </c>
      <c r="J10" s="43">
        <v>105.5</v>
      </c>
      <c r="K10" s="44" t="s">
        <v>42</v>
      </c>
      <c r="L10" s="43"/>
    </row>
    <row r="11" spans="1:15" ht="14.4">
      <c r="A11" s="23"/>
      <c r="B11" s="15"/>
      <c r="C11" s="11"/>
      <c r="D11" s="7"/>
      <c r="E11" s="42" t="s">
        <v>50</v>
      </c>
      <c r="F11" s="43">
        <v>25</v>
      </c>
      <c r="G11" s="43">
        <v>1.7</v>
      </c>
      <c r="H11" s="43">
        <v>0.3</v>
      </c>
      <c r="I11" s="43">
        <v>8.4</v>
      </c>
      <c r="J11" s="43">
        <v>42.7</v>
      </c>
      <c r="K11" s="44" t="s">
        <v>42</v>
      </c>
      <c r="L11" s="43"/>
    </row>
    <row r="12" spans="1:15" ht="14.4">
      <c r="A12" s="23"/>
      <c r="B12" s="15"/>
      <c r="C12" s="11"/>
      <c r="D12" s="7" t="s">
        <v>24</v>
      </c>
      <c r="E12" s="42" t="s">
        <v>47</v>
      </c>
      <c r="F12" s="43">
        <v>100</v>
      </c>
      <c r="G12" s="43">
        <v>0.8</v>
      </c>
      <c r="H12" s="43">
        <v>0.2</v>
      </c>
      <c r="I12" s="43">
        <v>7.5</v>
      </c>
      <c r="J12" s="43">
        <v>35</v>
      </c>
      <c r="K12" s="44" t="s">
        <v>42</v>
      </c>
      <c r="L12" s="43"/>
    </row>
    <row r="13" spans="1:15" ht="14.4">
      <c r="A13" s="24"/>
      <c r="B13" s="17"/>
      <c r="C13" s="8"/>
      <c r="D13" s="18" t="s">
        <v>33</v>
      </c>
      <c r="E13" s="9"/>
      <c r="F13" s="19">
        <f>SUM(F6:F12)</f>
        <v>595</v>
      </c>
      <c r="G13" s="19">
        <f>SUM(G6:G12)</f>
        <v>18</v>
      </c>
      <c r="H13" s="19">
        <f>SUM(H6:H12)</f>
        <v>22.7</v>
      </c>
      <c r="I13" s="19">
        <f>SUM(I6:I12)</f>
        <v>82.100000000000009</v>
      </c>
      <c r="J13" s="19">
        <f>SUM(J6:J12)</f>
        <v>604.70000000000005</v>
      </c>
      <c r="K13" s="25"/>
      <c r="L13" s="19">
        <f>SUM(L6:L12)</f>
        <v>0</v>
      </c>
    </row>
    <row r="14" spans="1:15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60</v>
      </c>
      <c r="G14" s="43">
        <v>0.6</v>
      </c>
      <c r="H14" s="43">
        <v>3.1</v>
      </c>
      <c r="I14" s="43">
        <v>1.8</v>
      </c>
      <c r="J14" s="43">
        <v>37.5</v>
      </c>
      <c r="K14" s="44" t="s">
        <v>53</v>
      </c>
      <c r="L14" s="43"/>
    </row>
    <row r="15" spans="1:15" ht="14.4">
      <c r="A15" s="23"/>
      <c r="B15" s="15"/>
      <c r="C15" s="11"/>
      <c r="D15" s="7" t="s">
        <v>27</v>
      </c>
      <c r="E15" s="42" t="s">
        <v>52</v>
      </c>
      <c r="F15" s="43">
        <v>200</v>
      </c>
      <c r="G15" s="43">
        <v>5.0999999999999996</v>
      </c>
      <c r="H15" s="43">
        <v>5.8</v>
      </c>
      <c r="I15" s="43">
        <v>10.8</v>
      </c>
      <c r="J15" s="43">
        <v>115.6</v>
      </c>
      <c r="K15" s="44" t="s">
        <v>54</v>
      </c>
      <c r="L15" s="43"/>
    </row>
    <row r="16" spans="1:15" ht="14.4">
      <c r="A16" s="23"/>
      <c r="B16" s="15"/>
      <c r="C16" s="11"/>
      <c r="D16" s="7" t="s">
        <v>28</v>
      </c>
      <c r="E16" s="42" t="s">
        <v>55</v>
      </c>
      <c r="F16" s="43">
        <v>90</v>
      </c>
      <c r="G16" s="43">
        <v>16.399999999999999</v>
      </c>
      <c r="H16" s="43">
        <v>15.7</v>
      </c>
      <c r="I16" s="43">
        <v>14.8</v>
      </c>
      <c r="J16" s="43">
        <v>265.7</v>
      </c>
      <c r="K16" s="44" t="s">
        <v>57</v>
      </c>
      <c r="L16" s="43"/>
    </row>
    <row r="17" spans="1:12" ht="14.4">
      <c r="A17" s="23"/>
      <c r="B17" s="15"/>
      <c r="C17" s="11"/>
      <c r="D17" s="7"/>
      <c r="E17" s="42" t="s">
        <v>56</v>
      </c>
      <c r="F17" s="43">
        <v>30</v>
      </c>
      <c r="G17" s="43">
        <v>0.4</v>
      </c>
      <c r="H17" s="43">
        <v>2.5</v>
      </c>
      <c r="I17" s="43">
        <v>1</v>
      </c>
      <c r="J17" s="43">
        <v>27.9</v>
      </c>
      <c r="K17" s="44" t="s">
        <v>58</v>
      </c>
      <c r="L17" s="43"/>
    </row>
    <row r="18" spans="1:12" ht="14.4">
      <c r="A18" s="23"/>
      <c r="B18" s="15"/>
      <c r="C18" s="11"/>
      <c r="D18" s="7" t="s">
        <v>29</v>
      </c>
      <c r="E18" s="42" t="s">
        <v>59</v>
      </c>
      <c r="F18" s="43">
        <v>150</v>
      </c>
      <c r="G18" s="43">
        <v>3.1</v>
      </c>
      <c r="H18" s="43">
        <v>5.3</v>
      </c>
      <c r="I18" s="43">
        <v>19.8</v>
      </c>
      <c r="J18" s="43">
        <v>139.4</v>
      </c>
      <c r="K18" s="44" t="s">
        <v>60</v>
      </c>
      <c r="L18" s="43"/>
    </row>
    <row r="19" spans="1:12" ht="14.4">
      <c r="A19" s="23"/>
      <c r="B19" s="15"/>
      <c r="C19" s="11"/>
      <c r="D19" s="7" t="s">
        <v>30</v>
      </c>
      <c r="E19" s="42" t="s">
        <v>61</v>
      </c>
      <c r="F19" s="43">
        <v>200</v>
      </c>
      <c r="G19" s="43">
        <v>0.5</v>
      </c>
      <c r="H19" s="43">
        <v>0.2</v>
      </c>
      <c r="I19" s="43">
        <v>19.399999999999999</v>
      </c>
      <c r="J19" s="43">
        <v>81.3</v>
      </c>
      <c r="K19" s="44" t="s">
        <v>62</v>
      </c>
      <c r="L19" s="43"/>
    </row>
    <row r="20" spans="1:12" ht="14.4">
      <c r="A20" s="23"/>
      <c r="B20" s="15"/>
      <c r="C20" s="11"/>
      <c r="D20" s="7" t="s">
        <v>31</v>
      </c>
      <c r="E20" s="42" t="s">
        <v>43</v>
      </c>
      <c r="F20" s="43">
        <v>70</v>
      </c>
      <c r="G20" s="43">
        <v>5.3</v>
      </c>
      <c r="H20" s="43">
        <v>0.6</v>
      </c>
      <c r="I20" s="43">
        <v>34.4</v>
      </c>
      <c r="J20" s="43">
        <v>164.1</v>
      </c>
      <c r="K20" s="44" t="s">
        <v>42</v>
      </c>
      <c r="L20" s="43"/>
    </row>
    <row r="21" spans="1:12" ht="14.4">
      <c r="A21" s="23"/>
      <c r="B21" s="15"/>
      <c r="C21" s="11"/>
      <c r="D21" s="7" t="s">
        <v>32</v>
      </c>
      <c r="E21" s="42" t="s">
        <v>50</v>
      </c>
      <c r="F21" s="43">
        <v>30</v>
      </c>
      <c r="G21" s="43">
        <v>2</v>
      </c>
      <c r="H21" s="43">
        <v>0.4</v>
      </c>
      <c r="I21" s="43">
        <v>10</v>
      </c>
      <c r="J21" s="43">
        <v>51.2</v>
      </c>
      <c r="K21" s="44" t="s">
        <v>42</v>
      </c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>SUM(G14:G22)</f>
        <v>33.4</v>
      </c>
      <c r="H23" s="19">
        <f>SUM(H14:H22)</f>
        <v>33.6</v>
      </c>
      <c r="I23" s="19">
        <f>SUM(I14:I22)</f>
        <v>112</v>
      </c>
      <c r="J23" s="19">
        <v>882.7</v>
      </c>
      <c r="K23" s="25"/>
      <c r="L23" s="19"/>
    </row>
    <row r="24" spans="1:12" ht="14.4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1425</v>
      </c>
      <c r="G24" s="32">
        <f>G13+G23</f>
        <v>51.4</v>
      </c>
      <c r="H24" s="32">
        <f>H13+H23</f>
        <v>56.3</v>
      </c>
      <c r="I24" s="32">
        <f>I13+I23</f>
        <v>194.10000000000002</v>
      </c>
      <c r="J24" s="32">
        <f>J13+J23</f>
        <v>1487.4</v>
      </c>
      <c r="K24" s="32"/>
      <c r="L24" s="32">
        <v>162.6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160</v>
      </c>
      <c r="G25" s="40">
        <v>13.5</v>
      </c>
      <c r="H25" s="40">
        <v>19.2</v>
      </c>
      <c r="I25" s="40">
        <v>3.5</v>
      </c>
      <c r="J25" s="40">
        <v>240.5</v>
      </c>
      <c r="K25" s="41" t="s">
        <v>66</v>
      </c>
      <c r="L25" s="40"/>
    </row>
    <row r="26" spans="1:12" ht="14.4">
      <c r="A26" s="14"/>
      <c r="B26" s="15"/>
      <c r="C26" s="11"/>
      <c r="D26" s="6"/>
      <c r="E26" s="42" t="s">
        <v>45</v>
      </c>
      <c r="F26" s="43">
        <v>20</v>
      </c>
      <c r="G26" s="43">
        <v>4.5999999999999996</v>
      </c>
      <c r="H26" s="43">
        <v>5.9</v>
      </c>
      <c r="I26" s="43">
        <v>0</v>
      </c>
      <c r="J26" s="43">
        <v>71.7</v>
      </c>
      <c r="K26" s="44" t="s">
        <v>46</v>
      </c>
      <c r="L26" s="43"/>
    </row>
    <row r="27" spans="1:12" ht="14.4">
      <c r="A27" s="14"/>
      <c r="B27" s="15"/>
      <c r="C27" s="11"/>
      <c r="D27" s="7" t="s">
        <v>22</v>
      </c>
      <c r="E27" s="42" t="s">
        <v>64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67</v>
      </c>
      <c r="L27" s="43"/>
    </row>
    <row r="28" spans="1:12" ht="14.4">
      <c r="A28" s="14"/>
      <c r="B28" s="15"/>
      <c r="C28" s="11"/>
      <c r="D28" s="7" t="s">
        <v>23</v>
      </c>
      <c r="E28" s="42" t="s">
        <v>43</v>
      </c>
      <c r="F28" s="43">
        <v>45</v>
      </c>
      <c r="G28" s="43">
        <v>3.4</v>
      </c>
      <c r="H28" s="43">
        <v>0.4</v>
      </c>
      <c r="I28" s="43">
        <v>22.1</v>
      </c>
      <c r="J28" s="43">
        <v>105.5</v>
      </c>
      <c r="K28" s="44" t="s">
        <v>42</v>
      </c>
      <c r="L28" s="43"/>
    </row>
    <row r="29" spans="1:12" ht="14.4">
      <c r="A29" s="14"/>
      <c r="B29" s="15"/>
      <c r="C29" s="11"/>
      <c r="D29" s="6"/>
      <c r="E29" s="42" t="s">
        <v>50</v>
      </c>
      <c r="F29" s="43">
        <v>25</v>
      </c>
      <c r="G29" s="43">
        <v>1.7</v>
      </c>
      <c r="H29" s="43">
        <v>0.3</v>
      </c>
      <c r="I29" s="43">
        <v>8.4</v>
      </c>
      <c r="J29" s="43">
        <v>42.7</v>
      </c>
      <c r="K29" s="44" t="s">
        <v>42</v>
      </c>
      <c r="L29" s="43"/>
    </row>
    <row r="30" spans="1:12" ht="14.4">
      <c r="A30" s="14"/>
      <c r="B30" s="15"/>
      <c r="C30" s="11"/>
      <c r="D30" s="6" t="s">
        <v>155</v>
      </c>
      <c r="E30" s="42" t="s">
        <v>65</v>
      </c>
      <c r="F30" s="43">
        <v>100</v>
      </c>
      <c r="G30" s="43">
        <v>0.4</v>
      </c>
      <c r="H30" s="43">
        <v>0.3</v>
      </c>
      <c r="I30" s="43">
        <v>10.3</v>
      </c>
      <c r="J30" s="43">
        <v>45.5</v>
      </c>
      <c r="K30" s="44" t="s">
        <v>42</v>
      </c>
      <c r="L30" s="43"/>
    </row>
    <row r="31" spans="1:12" ht="14.4">
      <c r="A31" s="16"/>
      <c r="B31" s="17"/>
      <c r="C31" s="8"/>
      <c r="D31" s="18" t="s">
        <v>33</v>
      </c>
      <c r="E31" s="9"/>
      <c r="F31" s="19">
        <f>SUM(F25:F30)</f>
        <v>550</v>
      </c>
      <c r="G31" s="19">
        <f t="shared" ref="G31" si="0">SUM(G25:G30)</f>
        <v>28.299999999999997</v>
      </c>
      <c r="H31" s="19">
        <f t="shared" ref="H31" si="1">SUM(H25:H30)</f>
        <v>29.6</v>
      </c>
      <c r="I31" s="19">
        <f t="shared" ref="I31" si="2">SUM(I25:I30)</f>
        <v>56.8</v>
      </c>
      <c r="J31" s="19">
        <f t="shared" ref="J31:L31" si="3">SUM(J25:J30)</f>
        <v>606.30000000000007</v>
      </c>
      <c r="K31" s="25"/>
      <c r="L31" s="19">
        <f t="shared" si="3"/>
        <v>0</v>
      </c>
    </row>
    <row r="32" spans="1:12" ht="14.4">
      <c r="A32" s="13">
        <f>A25</f>
        <v>1</v>
      </c>
      <c r="B32" s="13">
        <f>B25</f>
        <v>2</v>
      </c>
      <c r="C32" s="10" t="s">
        <v>25</v>
      </c>
      <c r="D32" s="7" t="s">
        <v>26</v>
      </c>
      <c r="E32" s="42" t="s">
        <v>68</v>
      </c>
      <c r="F32" s="43">
        <v>60</v>
      </c>
      <c r="G32" s="43">
        <v>0.5</v>
      </c>
      <c r="H32" s="43">
        <v>0.1</v>
      </c>
      <c r="I32" s="52">
        <v>1.5</v>
      </c>
      <c r="J32" s="43">
        <v>8.5</v>
      </c>
      <c r="K32" s="44" t="s">
        <v>69</v>
      </c>
      <c r="L32" s="43"/>
    </row>
    <row r="33" spans="1:12" ht="14.4">
      <c r="A33" s="14"/>
      <c r="B33" s="15"/>
      <c r="C33" s="11"/>
      <c r="D33" s="7" t="s">
        <v>27</v>
      </c>
      <c r="E33" s="42" t="s">
        <v>70</v>
      </c>
      <c r="F33" s="43">
        <v>200</v>
      </c>
      <c r="G33" s="43">
        <v>4.7</v>
      </c>
      <c r="H33" s="43">
        <v>5.7</v>
      </c>
      <c r="I33" s="43">
        <v>10.1</v>
      </c>
      <c r="J33" s="43">
        <v>110.4</v>
      </c>
      <c r="K33" s="44" t="s">
        <v>71</v>
      </c>
      <c r="L33" s="43"/>
    </row>
    <row r="34" spans="1:12" ht="14.4">
      <c r="A34" s="14"/>
      <c r="B34" s="15"/>
      <c r="C34" s="11"/>
      <c r="D34" s="7" t="s">
        <v>28</v>
      </c>
      <c r="E34" s="42" t="s">
        <v>72</v>
      </c>
      <c r="F34" s="43">
        <v>250</v>
      </c>
      <c r="G34" s="43">
        <v>34</v>
      </c>
      <c r="H34" s="43">
        <v>10.1</v>
      </c>
      <c r="I34" s="43">
        <v>41.5</v>
      </c>
      <c r="J34" s="43">
        <v>393.3</v>
      </c>
      <c r="K34" s="44" t="s">
        <v>73</v>
      </c>
      <c r="L34" s="43"/>
    </row>
    <row r="35" spans="1:12" ht="14.4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30</v>
      </c>
      <c r="E36" s="42" t="s">
        <v>74</v>
      </c>
      <c r="F36" s="43">
        <v>200</v>
      </c>
      <c r="G36" s="43">
        <v>1</v>
      </c>
      <c r="H36" s="43">
        <v>0.1</v>
      </c>
      <c r="I36" s="43">
        <v>15.6</v>
      </c>
      <c r="J36" s="43">
        <v>66.900000000000006</v>
      </c>
      <c r="K36" s="44" t="s">
        <v>75</v>
      </c>
      <c r="L36" s="43"/>
    </row>
    <row r="37" spans="1:12" ht="14.4">
      <c r="A37" s="14"/>
      <c r="B37" s="15"/>
      <c r="C37" s="11"/>
      <c r="D37" s="7" t="s">
        <v>31</v>
      </c>
      <c r="E37" s="42" t="s">
        <v>43</v>
      </c>
      <c r="F37" s="43">
        <v>70</v>
      </c>
      <c r="G37" s="43">
        <v>5.3</v>
      </c>
      <c r="H37" s="43">
        <v>0.6</v>
      </c>
      <c r="I37" s="43">
        <v>34.4</v>
      </c>
      <c r="J37" s="43">
        <v>164.1</v>
      </c>
      <c r="K37" s="44" t="s">
        <v>42</v>
      </c>
      <c r="L37" s="43"/>
    </row>
    <row r="38" spans="1:12" ht="14.4">
      <c r="A38" s="14"/>
      <c r="B38" s="15"/>
      <c r="C38" s="11"/>
      <c r="D38" s="7" t="s">
        <v>32</v>
      </c>
      <c r="E38" s="42" t="s">
        <v>50</v>
      </c>
      <c r="F38" s="43">
        <v>30</v>
      </c>
      <c r="G38" s="43">
        <v>2</v>
      </c>
      <c r="H38" s="43">
        <v>0.4</v>
      </c>
      <c r="I38" s="43">
        <v>10</v>
      </c>
      <c r="J38" s="43">
        <v>51.2</v>
      </c>
      <c r="K38" s="44" t="s">
        <v>42</v>
      </c>
      <c r="L38" s="43"/>
    </row>
    <row r="39" spans="1:12" ht="14.4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6"/>
      <c r="B41" s="17"/>
      <c r="C41" s="8"/>
      <c r="D41" s="18" t="s">
        <v>33</v>
      </c>
      <c r="E41" s="9"/>
      <c r="F41" s="19">
        <f>SUM(F32:F40)</f>
        <v>810</v>
      </c>
      <c r="G41" s="19">
        <f t="shared" ref="G41" si="4">SUM(G32:G40)</f>
        <v>47.5</v>
      </c>
      <c r="H41" s="19">
        <f t="shared" ref="H41" si="5">SUM(H32:H40)</f>
        <v>16.999999999999996</v>
      </c>
      <c r="I41" s="19">
        <f t="shared" ref="I41" si="6">SUM(I32:I40)</f>
        <v>113.1</v>
      </c>
      <c r="J41" s="19">
        <f t="shared" ref="J41:L41" si="7">SUM(J32:J40)</f>
        <v>794.40000000000009</v>
      </c>
      <c r="K41" s="25"/>
      <c r="L41" s="19">
        <f t="shared" si="7"/>
        <v>0</v>
      </c>
    </row>
    <row r="42" spans="1:12" ht="15.75" customHeight="1">
      <c r="A42" s="33">
        <f>A25</f>
        <v>1</v>
      </c>
      <c r="B42" s="33">
        <f>B25</f>
        <v>2</v>
      </c>
      <c r="C42" s="59" t="s">
        <v>4</v>
      </c>
      <c r="D42" s="60"/>
      <c r="E42" s="31"/>
      <c r="F42" s="32">
        <f>F31+F41</f>
        <v>1360</v>
      </c>
      <c r="G42" s="32">
        <f t="shared" ref="G42" si="8">G31+G41</f>
        <v>75.8</v>
      </c>
      <c r="H42" s="32">
        <f t="shared" ref="H42" si="9">H31+H41</f>
        <v>46.599999999999994</v>
      </c>
      <c r="I42" s="32">
        <v>169.9</v>
      </c>
      <c r="J42" s="32">
        <v>1400.7</v>
      </c>
      <c r="K42" s="32"/>
      <c r="L42" s="32">
        <v>162.6</v>
      </c>
    </row>
    <row r="43" spans="1:12" ht="14.4">
      <c r="A43" s="20">
        <v>1</v>
      </c>
      <c r="B43" s="21">
        <v>3</v>
      </c>
      <c r="C43" s="22" t="s">
        <v>20</v>
      </c>
      <c r="D43" s="5" t="s">
        <v>21</v>
      </c>
      <c r="E43" s="39" t="s">
        <v>76</v>
      </c>
      <c r="F43" s="40">
        <v>200</v>
      </c>
      <c r="G43" s="40">
        <v>7.2</v>
      </c>
      <c r="H43" s="40">
        <v>9.3000000000000007</v>
      </c>
      <c r="I43" s="40">
        <v>34.1</v>
      </c>
      <c r="J43" s="40">
        <v>249</v>
      </c>
      <c r="K43" s="41" t="s">
        <v>77</v>
      </c>
      <c r="L43" s="40"/>
    </row>
    <row r="44" spans="1:12" ht="14.4">
      <c r="A44" s="23"/>
      <c r="B44" s="15"/>
      <c r="C44" s="11"/>
      <c r="D44" s="6"/>
      <c r="E44" s="42" t="s">
        <v>45</v>
      </c>
      <c r="F44" s="43">
        <v>20</v>
      </c>
      <c r="G44" s="43">
        <v>4.5999999999999996</v>
      </c>
      <c r="H44" s="43">
        <v>5.9</v>
      </c>
      <c r="I44" s="43">
        <v>0</v>
      </c>
      <c r="J44" s="43">
        <v>71.7</v>
      </c>
      <c r="K44" s="44" t="s">
        <v>46</v>
      </c>
      <c r="L44" s="43"/>
    </row>
    <row r="45" spans="1:12" ht="14.4">
      <c r="A45" s="23"/>
      <c r="B45" s="15"/>
      <c r="C45" s="11"/>
      <c r="D45" s="6"/>
      <c r="E45" s="42" t="s">
        <v>48</v>
      </c>
      <c r="F45" s="43">
        <v>10</v>
      </c>
      <c r="G45" s="43">
        <v>0.1</v>
      </c>
      <c r="H45" s="43">
        <v>7.3</v>
      </c>
      <c r="I45" s="43">
        <v>0.1</v>
      </c>
      <c r="J45" s="43">
        <v>66.099999999999994</v>
      </c>
      <c r="K45" s="44" t="s">
        <v>49</v>
      </c>
      <c r="L45" s="43"/>
    </row>
    <row r="46" spans="1:12" ht="14.4">
      <c r="A46" s="23"/>
      <c r="B46" s="15"/>
      <c r="C46" s="11"/>
      <c r="D46" s="7" t="s">
        <v>22</v>
      </c>
      <c r="E46" s="42" t="s">
        <v>78</v>
      </c>
      <c r="F46" s="43">
        <v>200</v>
      </c>
      <c r="G46" s="43">
        <v>0.2</v>
      </c>
      <c r="H46" s="43">
        <v>0.1</v>
      </c>
      <c r="I46" s="43">
        <v>6.6</v>
      </c>
      <c r="J46" s="43">
        <v>27.9</v>
      </c>
      <c r="K46" s="44" t="s">
        <v>79</v>
      </c>
      <c r="L46" s="43"/>
    </row>
    <row r="47" spans="1:12" ht="14.4">
      <c r="A47" s="23"/>
      <c r="B47" s="15"/>
      <c r="C47" s="11"/>
      <c r="D47" s="7" t="s">
        <v>23</v>
      </c>
      <c r="E47" s="42" t="s">
        <v>43</v>
      </c>
      <c r="F47" s="43">
        <v>45</v>
      </c>
      <c r="G47" s="43">
        <v>3.4</v>
      </c>
      <c r="H47" s="43">
        <v>0.4</v>
      </c>
      <c r="I47" s="43">
        <v>22.1</v>
      </c>
      <c r="J47" s="43">
        <v>105.5</v>
      </c>
      <c r="K47" s="44" t="s">
        <v>42</v>
      </c>
      <c r="L47" s="43"/>
    </row>
    <row r="48" spans="1:12" ht="14.4">
      <c r="A48" s="23"/>
      <c r="B48" s="15"/>
      <c r="C48" s="11"/>
      <c r="D48" s="7" t="s">
        <v>23</v>
      </c>
      <c r="E48" s="42" t="s">
        <v>50</v>
      </c>
      <c r="F48" s="43">
        <v>25</v>
      </c>
      <c r="G48" s="43">
        <v>1.7</v>
      </c>
      <c r="H48" s="43">
        <v>0.3</v>
      </c>
      <c r="I48" s="43">
        <v>8.4</v>
      </c>
      <c r="J48" s="43">
        <v>42.7</v>
      </c>
      <c r="K48" s="44" t="s">
        <v>42</v>
      </c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SUM(F43:F50)</f>
        <v>500</v>
      </c>
      <c r="G51" s="19">
        <f t="shared" ref="G51" si="10">SUM(G43:G50)</f>
        <v>17.2</v>
      </c>
      <c r="H51" s="19">
        <f t="shared" ref="H51" si="11">SUM(H43:H50)</f>
        <v>23.3</v>
      </c>
      <c r="I51" s="19">
        <f t="shared" ref="I51" si="12">SUM(I43:I50)</f>
        <v>71.300000000000011</v>
      </c>
      <c r="J51" s="19">
        <f t="shared" ref="J51:L51" si="13">SUM(J43:J50)</f>
        <v>562.9</v>
      </c>
      <c r="K51" s="25"/>
      <c r="L51" s="19">
        <f t="shared" si="13"/>
        <v>0</v>
      </c>
    </row>
    <row r="52" spans="1:12" ht="14.4">
      <c r="A52" s="26">
        <f>A43</f>
        <v>1</v>
      </c>
      <c r="B52" s="13">
        <f>B43</f>
        <v>3</v>
      </c>
      <c r="C52" s="10" t="s">
        <v>25</v>
      </c>
      <c r="D52" s="7" t="s">
        <v>26</v>
      </c>
      <c r="E52" s="42" t="s">
        <v>80</v>
      </c>
      <c r="F52" s="43">
        <v>60</v>
      </c>
      <c r="G52" s="43">
        <v>1</v>
      </c>
      <c r="H52" s="43">
        <v>6.1</v>
      </c>
      <c r="I52" s="43">
        <v>5.8</v>
      </c>
      <c r="J52" s="43">
        <v>81.5</v>
      </c>
      <c r="K52" s="44" t="s">
        <v>81</v>
      </c>
      <c r="L52" s="43"/>
    </row>
    <row r="53" spans="1:12" ht="14.4">
      <c r="A53" s="23"/>
      <c r="B53" s="15"/>
      <c r="C53" s="11"/>
      <c r="D53" s="7" t="s">
        <v>27</v>
      </c>
      <c r="E53" s="42" t="s">
        <v>82</v>
      </c>
      <c r="F53" s="43">
        <v>200</v>
      </c>
      <c r="G53" s="43">
        <v>5.9</v>
      </c>
      <c r="H53" s="43">
        <v>6.8</v>
      </c>
      <c r="I53" s="43">
        <v>12.5</v>
      </c>
      <c r="J53" s="43">
        <v>134.6</v>
      </c>
      <c r="K53" s="44" t="s">
        <v>83</v>
      </c>
      <c r="L53" s="43"/>
    </row>
    <row r="54" spans="1:12" ht="14.4">
      <c r="A54" s="23"/>
      <c r="B54" s="15"/>
      <c r="C54" s="11"/>
      <c r="D54" s="7" t="s">
        <v>28</v>
      </c>
      <c r="E54" s="42" t="s">
        <v>84</v>
      </c>
      <c r="F54" s="43">
        <v>90</v>
      </c>
      <c r="G54" s="43">
        <v>16.399999999999999</v>
      </c>
      <c r="H54" s="43">
        <v>15.7</v>
      </c>
      <c r="I54" s="43">
        <v>14.8</v>
      </c>
      <c r="J54" s="43">
        <v>265.7</v>
      </c>
      <c r="K54" s="44" t="s">
        <v>85</v>
      </c>
      <c r="L54" s="43"/>
    </row>
    <row r="55" spans="1:12" ht="14.4">
      <c r="A55" s="23"/>
      <c r="B55" s="15"/>
      <c r="C55" s="11"/>
      <c r="D55" s="7"/>
      <c r="E55" s="42" t="s">
        <v>86</v>
      </c>
      <c r="F55" s="43">
        <v>30</v>
      </c>
      <c r="G55" s="43">
        <v>1</v>
      </c>
      <c r="H55" s="43">
        <v>0.7</v>
      </c>
      <c r="I55" s="43">
        <v>2.7</v>
      </c>
      <c r="J55" s="43">
        <v>21.2</v>
      </c>
      <c r="K55" s="44" t="s">
        <v>87</v>
      </c>
      <c r="L55" s="43"/>
    </row>
    <row r="56" spans="1:12" ht="14.4">
      <c r="A56" s="23"/>
      <c r="B56" s="15"/>
      <c r="C56" s="11"/>
      <c r="D56" s="7" t="s">
        <v>29</v>
      </c>
      <c r="E56" s="42" t="s">
        <v>88</v>
      </c>
      <c r="F56" s="43">
        <v>150</v>
      </c>
      <c r="G56" s="43">
        <v>5.3</v>
      </c>
      <c r="H56" s="43">
        <v>4.9000000000000004</v>
      </c>
      <c r="I56" s="43">
        <v>32.799999999999997</v>
      </c>
      <c r="J56" s="43">
        <v>196.8</v>
      </c>
      <c r="K56" s="44" t="s">
        <v>89</v>
      </c>
      <c r="L56" s="43"/>
    </row>
    <row r="57" spans="1:12" ht="14.4">
      <c r="A57" s="23"/>
      <c r="B57" s="15"/>
      <c r="C57" s="11"/>
      <c r="D57" s="7" t="s">
        <v>30</v>
      </c>
      <c r="E57" s="42" t="s">
        <v>90</v>
      </c>
      <c r="F57" s="43">
        <v>200</v>
      </c>
      <c r="G57" s="43">
        <v>0.6</v>
      </c>
      <c r="H57" s="43">
        <v>0.2</v>
      </c>
      <c r="I57" s="43">
        <v>15.1</v>
      </c>
      <c r="J57" s="43">
        <v>65.400000000000006</v>
      </c>
      <c r="K57" s="44" t="s">
        <v>91</v>
      </c>
      <c r="L57" s="43"/>
    </row>
    <row r="58" spans="1:12" ht="14.4">
      <c r="A58" s="23"/>
      <c r="B58" s="15"/>
      <c r="C58" s="11"/>
      <c r="D58" s="7" t="s">
        <v>31</v>
      </c>
      <c r="E58" s="42" t="s">
        <v>43</v>
      </c>
      <c r="F58" s="43">
        <v>70</v>
      </c>
      <c r="G58" s="43">
        <v>5.3</v>
      </c>
      <c r="H58" s="43">
        <v>0.6</v>
      </c>
      <c r="I58" s="43">
        <v>34.4</v>
      </c>
      <c r="J58" s="43">
        <v>164.1</v>
      </c>
      <c r="K58" s="44" t="s">
        <v>42</v>
      </c>
      <c r="L58" s="43"/>
    </row>
    <row r="59" spans="1:12" ht="14.4">
      <c r="A59" s="23"/>
      <c r="B59" s="15"/>
      <c r="C59" s="11"/>
      <c r="D59" s="7" t="s">
        <v>32</v>
      </c>
      <c r="E59" s="42" t="s">
        <v>50</v>
      </c>
      <c r="F59" s="43">
        <v>30</v>
      </c>
      <c r="G59" s="43">
        <v>2</v>
      </c>
      <c r="H59" s="43">
        <v>0.4</v>
      </c>
      <c r="I59" s="43">
        <v>10</v>
      </c>
      <c r="J59" s="43">
        <v>51.2</v>
      </c>
      <c r="K59" s="44" t="s">
        <v>42</v>
      </c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>
      <c r="A62" s="24"/>
      <c r="B62" s="17"/>
      <c r="C62" s="8"/>
      <c r="D62" s="18" t="s">
        <v>33</v>
      </c>
      <c r="E62" s="9"/>
      <c r="F62" s="19">
        <f>SUM(F52:F61)</f>
        <v>830</v>
      </c>
      <c r="G62" s="19">
        <f t="shared" ref="G62" si="14">SUM(G52:G61)</f>
        <v>37.5</v>
      </c>
      <c r="H62" s="19">
        <f t="shared" ref="H62" si="15">SUM(H52:H61)</f>
        <v>35.4</v>
      </c>
      <c r="I62" s="19">
        <f t="shared" ref="I62" si="16">SUM(I52:I61)</f>
        <v>128.1</v>
      </c>
      <c r="J62" s="19">
        <f t="shared" ref="J62:L62" si="17">SUM(J52:J61)</f>
        <v>980.5</v>
      </c>
      <c r="K62" s="25"/>
      <c r="L62" s="19">
        <f t="shared" si="17"/>
        <v>0</v>
      </c>
    </row>
    <row r="63" spans="1:12" ht="15.75" customHeight="1">
      <c r="A63" s="29">
        <f>A43</f>
        <v>1</v>
      </c>
      <c r="B63" s="30">
        <f>B43</f>
        <v>3</v>
      </c>
      <c r="C63" s="59" t="s">
        <v>4</v>
      </c>
      <c r="D63" s="60"/>
      <c r="E63" s="31"/>
      <c r="F63" s="32">
        <f>F51+F62</f>
        <v>1330</v>
      </c>
      <c r="G63" s="32">
        <f t="shared" ref="G63" si="18">G51+G62</f>
        <v>54.7</v>
      </c>
      <c r="H63" s="32">
        <f t="shared" ref="H63" si="19">H51+H62</f>
        <v>58.7</v>
      </c>
      <c r="I63" s="32">
        <f t="shared" ref="I63" si="20">I51+I62</f>
        <v>199.4</v>
      </c>
      <c r="J63" s="32">
        <f t="shared" ref="J63" si="21">J51+J62</f>
        <v>1543.4</v>
      </c>
      <c r="K63" s="32"/>
      <c r="L63" s="32">
        <v>162.6</v>
      </c>
    </row>
    <row r="64" spans="1:12" ht="14.4">
      <c r="A64" s="20">
        <v>1</v>
      </c>
      <c r="B64" s="21">
        <v>4</v>
      </c>
      <c r="C64" s="22" t="s">
        <v>20</v>
      </c>
      <c r="D64" s="5" t="s">
        <v>21</v>
      </c>
      <c r="E64" s="39" t="s">
        <v>93</v>
      </c>
      <c r="F64" s="40">
        <v>170</v>
      </c>
      <c r="G64" s="40">
        <v>33.6</v>
      </c>
      <c r="H64" s="40">
        <v>12.1</v>
      </c>
      <c r="I64" s="40">
        <v>25.2</v>
      </c>
      <c r="J64" s="40">
        <v>344.2</v>
      </c>
      <c r="K64" s="41" t="s">
        <v>89</v>
      </c>
      <c r="L64" s="40"/>
    </row>
    <row r="65" spans="1:12" ht="14.4">
      <c r="A65" s="23"/>
      <c r="B65" s="15"/>
      <c r="C65" s="11"/>
      <c r="D65" s="6"/>
      <c r="E65" s="42" t="s">
        <v>94</v>
      </c>
      <c r="F65" s="43">
        <v>30</v>
      </c>
      <c r="G65" s="43">
        <v>1.1000000000000001</v>
      </c>
      <c r="H65" s="43">
        <v>2.2000000000000002</v>
      </c>
      <c r="I65" s="43">
        <v>2.9</v>
      </c>
      <c r="J65" s="43">
        <v>35.700000000000003</v>
      </c>
      <c r="K65" s="44" t="s">
        <v>166</v>
      </c>
      <c r="L65" s="43"/>
    </row>
    <row r="66" spans="1:12" ht="14.4">
      <c r="A66" s="23"/>
      <c r="B66" s="15"/>
      <c r="C66" s="11"/>
      <c r="D66" s="7" t="s">
        <v>22</v>
      </c>
      <c r="E66" s="42" t="s">
        <v>95</v>
      </c>
      <c r="F66" s="43">
        <v>200</v>
      </c>
      <c r="G66" s="43">
        <v>3.9</v>
      </c>
      <c r="H66" s="43">
        <v>2.9</v>
      </c>
      <c r="I66" s="43">
        <v>11.2</v>
      </c>
      <c r="J66" s="43">
        <v>86</v>
      </c>
      <c r="K66" s="44" t="s">
        <v>96</v>
      </c>
      <c r="L66" s="43"/>
    </row>
    <row r="67" spans="1:12" ht="14.4">
      <c r="A67" s="23"/>
      <c r="B67" s="15"/>
      <c r="C67" s="11"/>
      <c r="D67" s="7" t="s">
        <v>23</v>
      </c>
      <c r="E67" s="42" t="s">
        <v>43</v>
      </c>
      <c r="F67" s="43">
        <v>45</v>
      </c>
      <c r="G67" s="43">
        <v>3.4</v>
      </c>
      <c r="H67" s="43">
        <v>0.4</v>
      </c>
      <c r="I67" s="43">
        <v>22.1</v>
      </c>
      <c r="J67" s="43">
        <v>105.5</v>
      </c>
      <c r="K67" s="44" t="s">
        <v>42</v>
      </c>
      <c r="L67" s="43"/>
    </row>
    <row r="68" spans="1:12" ht="14.4">
      <c r="A68" s="23"/>
      <c r="B68" s="15"/>
      <c r="C68" s="11"/>
      <c r="D68" s="7"/>
      <c r="E68" s="42" t="s">
        <v>50</v>
      </c>
      <c r="F68" s="43">
        <v>25</v>
      </c>
      <c r="G68" s="43">
        <v>1.7</v>
      </c>
      <c r="H68" s="43">
        <v>0.3</v>
      </c>
      <c r="I68" s="43">
        <v>8.4</v>
      </c>
      <c r="J68" s="43">
        <v>42.7</v>
      </c>
      <c r="K68" s="44" t="s">
        <v>42</v>
      </c>
      <c r="L68" s="43"/>
    </row>
    <row r="69" spans="1:12" ht="14.4">
      <c r="A69" s="23"/>
      <c r="B69" s="15"/>
      <c r="C69" s="11"/>
      <c r="D69" s="7" t="s">
        <v>24</v>
      </c>
      <c r="E69" s="42" t="s">
        <v>97</v>
      </c>
      <c r="F69" s="43">
        <v>100</v>
      </c>
      <c r="G69" s="43">
        <v>0.4</v>
      </c>
      <c r="H69" s="43">
        <v>0.4</v>
      </c>
      <c r="I69" s="43">
        <v>9.8000000000000007</v>
      </c>
      <c r="J69" s="43">
        <v>44.4</v>
      </c>
      <c r="K69" s="44" t="s">
        <v>42</v>
      </c>
      <c r="L69" s="43"/>
    </row>
    <row r="70" spans="1:12" ht="14.4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4"/>
      <c r="B72" s="17"/>
      <c r="C72" s="8"/>
      <c r="D72" s="18" t="s">
        <v>33</v>
      </c>
      <c r="E72" s="9"/>
      <c r="F72" s="19">
        <f>SUM(F64:F71)</f>
        <v>570</v>
      </c>
      <c r="G72" s="19">
        <f t="shared" ref="G72" si="22">SUM(G64:G71)</f>
        <v>44.1</v>
      </c>
      <c r="H72" s="19">
        <f t="shared" ref="H72" si="23">SUM(H64:H71)</f>
        <v>18.299999999999997</v>
      </c>
      <c r="I72" s="19">
        <f t="shared" ref="I72" si="24">SUM(I64:I71)</f>
        <v>79.599999999999994</v>
      </c>
      <c r="J72" s="19">
        <f t="shared" ref="J72:L72" si="25">SUM(J64:J71)</f>
        <v>658.5</v>
      </c>
      <c r="K72" s="25"/>
      <c r="L72" s="19">
        <f t="shared" si="25"/>
        <v>0</v>
      </c>
    </row>
    <row r="73" spans="1:12" ht="14.4">
      <c r="A73" s="26">
        <f>A64</f>
        <v>1</v>
      </c>
      <c r="B73" s="13">
        <f>B64</f>
        <v>4</v>
      </c>
      <c r="C73" s="10" t="s">
        <v>25</v>
      </c>
      <c r="D73" s="7" t="s">
        <v>26</v>
      </c>
      <c r="E73" s="42" t="s">
        <v>98</v>
      </c>
      <c r="F73" s="43">
        <v>60</v>
      </c>
      <c r="G73" s="43">
        <v>0.6</v>
      </c>
      <c r="H73" s="43">
        <v>3.1</v>
      </c>
      <c r="I73" s="43">
        <v>1.8</v>
      </c>
      <c r="J73" s="43">
        <v>37.5</v>
      </c>
      <c r="K73" s="44" t="s">
        <v>53</v>
      </c>
      <c r="L73" s="43"/>
    </row>
    <row r="74" spans="1:12" ht="14.4">
      <c r="A74" s="23"/>
      <c r="B74" s="15"/>
      <c r="C74" s="11"/>
      <c r="D74" s="7" t="s">
        <v>27</v>
      </c>
      <c r="E74" s="42" t="s">
        <v>100</v>
      </c>
      <c r="F74" s="43">
        <v>200</v>
      </c>
      <c r="G74" s="51">
        <v>5.2</v>
      </c>
      <c r="H74" s="51">
        <v>2.8</v>
      </c>
      <c r="I74" s="52">
        <v>18.5</v>
      </c>
      <c r="J74" s="43">
        <v>119.6</v>
      </c>
      <c r="K74" s="44" t="s">
        <v>99</v>
      </c>
      <c r="L74" s="43"/>
    </row>
    <row r="75" spans="1:12" ht="14.4">
      <c r="A75" s="23"/>
      <c r="B75" s="15"/>
      <c r="C75" s="11"/>
      <c r="D75" s="7" t="s">
        <v>28</v>
      </c>
      <c r="E75" s="42" t="s">
        <v>101</v>
      </c>
      <c r="F75" s="43">
        <v>250</v>
      </c>
      <c r="G75" s="43">
        <v>27.5</v>
      </c>
      <c r="H75" s="43">
        <v>27.5</v>
      </c>
      <c r="I75" s="43">
        <v>16.7</v>
      </c>
      <c r="J75" s="43">
        <v>424.3</v>
      </c>
      <c r="K75" s="44" t="s">
        <v>102</v>
      </c>
      <c r="L75" s="43"/>
    </row>
    <row r="76" spans="1:12" ht="14.4">
      <c r="A76" s="23"/>
      <c r="B76" s="15"/>
      <c r="C76" s="11"/>
      <c r="D76" s="7" t="s">
        <v>30</v>
      </c>
      <c r="E76" s="42" t="s">
        <v>103</v>
      </c>
      <c r="F76" s="43">
        <v>200</v>
      </c>
      <c r="G76" s="43">
        <v>0.2</v>
      </c>
      <c r="H76" s="43">
        <v>0</v>
      </c>
      <c r="I76" s="43">
        <v>12.9</v>
      </c>
      <c r="J76" s="43">
        <v>52.9</v>
      </c>
      <c r="K76" s="44" t="s">
        <v>104</v>
      </c>
      <c r="L76" s="43"/>
    </row>
    <row r="77" spans="1:12" ht="14.4">
      <c r="A77" s="23"/>
      <c r="B77" s="15"/>
      <c r="C77" s="11"/>
      <c r="D77" s="7" t="s">
        <v>31</v>
      </c>
      <c r="E77" s="42" t="s">
        <v>43</v>
      </c>
      <c r="F77" s="43">
        <v>70</v>
      </c>
      <c r="G77" s="43">
        <v>5.3</v>
      </c>
      <c r="H77" s="43">
        <v>0.6</v>
      </c>
      <c r="I77" s="43">
        <v>34.4</v>
      </c>
      <c r="J77" s="43">
        <v>164.1</v>
      </c>
      <c r="K77" s="44" t="s">
        <v>42</v>
      </c>
      <c r="L77" s="43"/>
    </row>
    <row r="78" spans="1:12" ht="14.4">
      <c r="A78" s="23"/>
      <c r="B78" s="15"/>
      <c r="C78" s="11"/>
      <c r="D78" s="7" t="s">
        <v>32</v>
      </c>
      <c r="E78" s="42" t="s">
        <v>50</v>
      </c>
      <c r="F78" s="43">
        <v>30</v>
      </c>
      <c r="G78" s="43">
        <v>2</v>
      </c>
      <c r="H78" s="43">
        <v>0.4</v>
      </c>
      <c r="I78" s="43">
        <v>10</v>
      </c>
      <c r="J78" s="43">
        <v>51.2</v>
      </c>
      <c r="K78" s="44" t="s">
        <v>42</v>
      </c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>
      <c r="A81" s="24"/>
      <c r="B81" s="17"/>
      <c r="C81" s="8"/>
      <c r="D81" s="18" t="s">
        <v>33</v>
      </c>
      <c r="E81" s="9"/>
      <c r="F81" s="19">
        <f>SUM(F73:F80)</f>
        <v>810</v>
      </c>
      <c r="G81" s="19">
        <f t="shared" ref="G81" si="26">SUM(G73:G80)</f>
        <v>40.799999999999997</v>
      </c>
      <c r="H81" s="19">
        <f t="shared" ref="H81" si="27">SUM(H73:H80)</f>
        <v>34.4</v>
      </c>
      <c r="I81" s="19">
        <f t="shared" ref="I81" si="28">SUM(I73:I80)</f>
        <v>94.3</v>
      </c>
      <c r="J81" s="19">
        <f t="shared" ref="J81:L81" si="29">SUM(J73:J80)</f>
        <v>849.6</v>
      </c>
      <c r="K81" s="25"/>
      <c r="L81" s="19">
        <f t="shared" si="29"/>
        <v>0</v>
      </c>
    </row>
    <row r="82" spans="1:12" ht="15.75" customHeight="1">
      <c r="A82" s="29">
        <f>A64</f>
        <v>1</v>
      </c>
      <c r="B82" s="30">
        <f>B64</f>
        <v>4</v>
      </c>
      <c r="C82" s="59" t="s">
        <v>4</v>
      </c>
      <c r="D82" s="60"/>
      <c r="E82" s="31"/>
      <c r="F82" s="32">
        <f>F72+F81</f>
        <v>1380</v>
      </c>
      <c r="G82" s="32">
        <f>G72+G81</f>
        <v>84.9</v>
      </c>
      <c r="H82" s="32">
        <f>H72+H81</f>
        <v>52.699999999999996</v>
      </c>
      <c r="I82" s="32">
        <f>I72+I81</f>
        <v>173.89999999999998</v>
      </c>
      <c r="J82" s="32">
        <f>J72+J81</f>
        <v>1508.1</v>
      </c>
      <c r="K82" s="32"/>
      <c r="L82" s="32">
        <v>162.6</v>
      </c>
    </row>
    <row r="83" spans="1:12" ht="14.4">
      <c r="A83" s="20">
        <v>1</v>
      </c>
      <c r="B83" s="21">
        <v>5</v>
      </c>
      <c r="C83" s="22" t="s">
        <v>20</v>
      </c>
      <c r="D83" s="5" t="s">
        <v>21</v>
      </c>
      <c r="E83" s="39" t="s">
        <v>105</v>
      </c>
      <c r="F83" s="40">
        <v>200</v>
      </c>
      <c r="G83" s="40">
        <v>6.8</v>
      </c>
      <c r="H83" s="40">
        <v>7.4</v>
      </c>
      <c r="I83" s="40">
        <v>24.6</v>
      </c>
      <c r="J83" s="40">
        <v>192.7</v>
      </c>
      <c r="K83" s="41" t="s">
        <v>106</v>
      </c>
      <c r="L83" s="40"/>
    </row>
    <row r="84" spans="1:12" ht="14.4">
      <c r="A84" s="23"/>
      <c r="B84" s="15"/>
      <c r="C84" s="11"/>
      <c r="D84" s="6"/>
      <c r="E84" s="42" t="s">
        <v>48</v>
      </c>
      <c r="F84" s="43">
        <v>10</v>
      </c>
      <c r="G84" s="43">
        <v>0.1</v>
      </c>
      <c r="H84" s="43">
        <v>7.3</v>
      </c>
      <c r="I84" s="43">
        <v>0.1</v>
      </c>
      <c r="J84" s="43">
        <v>66.099999999999994</v>
      </c>
      <c r="K84" s="44" t="s">
        <v>49</v>
      </c>
      <c r="L84" s="43"/>
    </row>
    <row r="85" spans="1:12" ht="14.4">
      <c r="A85" s="23"/>
      <c r="B85" s="15"/>
      <c r="C85" s="11"/>
      <c r="D85" s="6"/>
      <c r="E85" s="42" t="s">
        <v>45</v>
      </c>
      <c r="F85" s="43">
        <v>20</v>
      </c>
      <c r="G85" s="43">
        <v>4.5999999999999996</v>
      </c>
      <c r="H85" s="43">
        <v>5.9</v>
      </c>
      <c r="I85" s="43">
        <v>0</v>
      </c>
      <c r="J85" s="43">
        <v>71.7</v>
      </c>
      <c r="K85" s="44" t="s">
        <v>46</v>
      </c>
      <c r="L85" s="43"/>
    </row>
    <row r="86" spans="1:12" ht="14.4">
      <c r="A86" s="23"/>
      <c r="B86" s="15"/>
      <c r="C86" s="11"/>
      <c r="D86" s="7" t="s">
        <v>22</v>
      </c>
      <c r="E86" s="42" t="s">
        <v>107</v>
      </c>
      <c r="F86" s="43">
        <v>200</v>
      </c>
      <c r="G86" s="52">
        <v>1.6</v>
      </c>
      <c r="H86" s="52">
        <v>1.1000000000000001</v>
      </c>
      <c r="I86" s="52">
        <v>8.6</v>
      </c>
      <c r="J86" s="43">
        <v>50.9</v>
      </c>
      <c r="K86" s="44" t="s">
        <v>108</v>
      </c>
      <c r="L86" s="43"/>
    </row>
    <row r="87" spans="1:12" ht="14.4">
      <c r="A87" s="23"/>
      <c r="B87" s="15"/>
      <c r="C87" s="11"/>
      <c r="D87" s="7" t="s">
        <v>23</v>
      </c>
      <c r="E87" s="42" t="s">
        <v>43</v>
      </c>
      <c r="F87" s="43">
        <v>45</v>
      </c>
      <c r="G87" s="43">
        <v>3.4</v>
      </c>
      <c r="H87" s="43">
        <v>0.4</v>
      </c>
      <c r="I87" s="43">
        <v>22.1</v>
      </c>
      <c r="J87" s="43">
        <v>105.5</v>
      </c>
      <c r="K87" s="44" t="s">
        <v>42</v>
      </c>
      <c r="L87" s="43"/>
    </row>
    <row r="88" spans="1:12" ht="14.4">
      <c r="A88" s="23"/>
      <c r="B88" s="15"/>
      <c r="C88" s="11"/>
      <c r="D88" s="7"/>
      <c r="E88" s="42" t="s">
        <v>50</v>
      </c>
      <c r="F88" s="43">
        <v>25</v>
      </c>
      <c r="G88" s="43">
        <v>1.7</v>
      </c>
      <c r="H88" s="43">
        <v>0.3</v>
      </c>
      <c r="I88" s="43">
        <v>8.4</v>
      </c>
      <c r="J88" s="43">
        <v>42.7</v>
      </c>
      <c r="K88" s="44" t="s">
        <v>42</v>
      </c>
      <c r="L88" s="43"/>
    </row>
    <row r="89" spans="1:12" ht="14.4">
      <c r="A89" s="23"/>
      <c r="B89" s="15"/>
      <c r="C89" s="11"/>
      <c r="D89" s="7" t="s">
        <v>24</v>
      </c>
      <c r="E89" s="42" t="s">
        <v>47</v>
      </c>
      <c r="F89" s="43">
        <v>100</v>
      </c>
      <c r="G89" s="43">
        <v>0.8</v>
      </c>
      <c r="H89" s="43">
        <v>0.2</v>
      </c>
      <c r="I89" s="43">
        <v>7.5</v>
      </c>
      <c r="J89" s="43">
        <v>35</v>
      </c>
      <c r="K89" s="44" t="s">
        <v>42</v>
      </c>
      <c r="L89" s="43"/>
    </row>
    <row r="90" spans="1:12" ht="14.4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4"/>
      <c r="B92" s="17"/>
      <c r="C92" s="8"/>
      <c r="D92" s="18" t="s">
        <v>33</v>
      </c>
      <c r="E92" s="9"/>
      <c r="F92" s="19">
        <f>SUM(F83:F91)</f>
        <v>600</v>
      </c>
      <c r="G92" s="19">
        <f t="shared" ref="G92" si="30">SUM(G83:G91)</f>
        <v>19</v>
      </c>
      <c r="H92" s="19">
        <f t="shared" ref="H92" si="31">SUM(H83:H91)</f>
        <v>22.6</v>
      </c>
      <c r="I92" s="19">
        <f t="shared" ref="I92" si="32">SUM(I83:I91)</f>
        <v>71.300000000000011</v>
      </c>
      <c r="J92" s="19">
        <f t="shared" ref="J92:L92" si="33">SUM(J83:J91)</f>
        <v>564.59999999999991</v>
      </c>
      <c r="K92" s="25"/>
      <c r="L92" s="19">
        <f t="shared" si="33"/>
        <v>0</v>
      </c>
    </row>
    <row r="93" spans="1:12" ht="14.4">
      <c r="A93" s="26">
        <f>A83</f>
        <v>1</v>
      </c>
      <c r="B93" s="13">
        <f>B83</f>
        <v>5</v>
      </c>
      <c r="C93" s="10" t="s">
        <v>25</v>
      </c>
      <c r="D93" s="7" t="s">
        <v>26</v>
      </c>
      <c r="E93" s="42" t="s">
        <v>109</v>
      </c>
      <c r="F93" s="43">
        <v>60</v>
      </c>
      <c r="G93" s="43">
        <v>0.9</v>
      </c>
      <c r="H93" s="43">
        <v>0.2</v>
      </c>
      <c r="I93" s="43">
        <v>12.9</v>
      </c>
      <c r="J93" s="43">
        <v>56.8</v>
      </c>
      <c r="K93" s="44" t="s">
        <v>110</v>
      </c>
      <c r="L93" s="43"/>
    </row>
    <row r="94" spans="1:12" ht="14.4">
      <c r="A94" s="23"/>
      <c r="B94" s="15"/>
      <c r="C94" s="11"/>
      <c r="D94" s="7" t="s">
        <v>27</v>
      </c>
      <c r="E94" s="42" t="s">
        <v>111</v>
      </c>
      <c r="F94" s="43">
        <v>200</v>
      </c>
      <c r="G94" s="43">
        <v>3.1</v>
      </c>
      <c r="H94" s="43">
        <v>5.0999999999999996</v>
      </c>
      <c r="I94" s="43">
        <v>12.3</v>
      </c>
      <c r="J94" s="43">
        <v>107.5</v>
      </c>
      <c r="K94" s="44" t="s">
        <v>112</v>
      </c>
      <c r="L94" s="43"/>
    </row>
    <row r="95" spans="1:12" ht="14.4">
      <c r="A95" s="23"/>
      <c r="B95" s="15"/>
      <c r="C95" s="11"/>
      <c r="D95" s="7" t="s">
        <v>28</v>
      </c>
      <c r="E95" s="42" t="s">
        <v>168</v>
      </c>
      <c r="F95" s="43">
        <v>140</v>
      </c>
      <c r="G95" s="43">
        <v>26.6</v>
      </c>
      <c r="H95" s="43">
        <v>30.7</v>
      </c>
      <c r="I95" s="43">
        <v>7.7</v>
      </c>
      <c r="J95" s="43">
        <v>413.9</v>
      </c>
      <c r="K95" s="44" t="s">
        <v>152</v>
      </c>
      <c r="L95" s="43"/>
    </row>
    <row r="96" spans="1:12" ht="14.4">
      <c r="A96" s="23"/>
      <c r="B96" s="15"/>
      <c r="C96" s="11"/>
      <c r="D96" s="7" t="s">
        <v>29</v>
      </c>
      <c r="E96" s="42" t="s">
        <v>128</v>
      </c>
      <c r="F96" s="43">
        <v>150</v>
      </c>
      <c r="G96" s="43">
        <v>4.5</v>
      </c>
      <c r="H96" s="43">
        <v>5.5</v>
      </c>
      <c r="I96" s="43">
        <v>26.5</v>
      </c>
      <c r="J96" s="43">
        <v>173.7</v>
      </c>
      <c r="K96" s="44" t="s">
        <v>129</v>
      </c>
      <c r="L96" s="43"/>
    </row>
    <row r="97" spans="1:12" ht="14.4">
      <c r="A97" s="23"/>
      <c r="B97" s="15"/>
      <c r="C97" s="11"/>
      <c r="D97" s="7" t="s">
        <v>30</v>
      </c>
      <c r="E97" s="42" t="s">
        <v>156</v>
      </c>
      <c r="F97" s="43">
        <v>200</v>
      </c>
      <c r="G97" s="43">
        <v>0.1</v>
      </c>
      <c r="H97" s="43">
        <v>0</v>
      </c>
      <c r="I97" s="43">
        <v>14</v>
      </c>
      <c r="J97" s="43">
        <v>56.8</v>
      </c>
      <c r="K97" s="44" t="s">
        <v>167</v>
      </c>
      <c r="L97" s="43"/>
    </row>
    <row r="98" spans="1:12" ht="14.4">
      <c r="A98" s="23"/>
      <c r="B98" s="15"/>
      <c r="C98" s="11"/>
      <c r="D98" s="7" t="s">
        <v>31</v>
      </c>
      <c r="E98" s="42" t="s">
        <v>43</v>
      </c>
      <c r="F98" s="43">
        <v>70</v>
      </c>
      <c r="G98" s="51">
        <v>5.3</v>
      </c>
      <c r="H98" s="43">
        <v>0.6</v>
      </c>
      <c r="I98" s="43">
        <v>34.4</v>
      </c>
      <c r="J98" s="43">
        <v>164.1</v>
      </c>
      <c r="K98" s="44" t="s">
        <v>42</v>
      </c>
      <c r="L98" s="43"/>
    </row>
    <row r="99" spans="1:12" ht="14.4">
      <c r="A99" s="23"/>
      <c r="B99" s="15"/>
      <c r="C99" s="11"/>
      <c r="D99" s="7" t="s">
        <v>32</v>
      </c>
      <c r="E99" s="42" t="s">
        <v>50</v>
      </c>
      <c r="F99" s="43">
        <v>30</v>
      </c>
      <c r="G99" s="43">
        <v>2</v>
      </c>
      <c r="H99" s="43">
        <v>0.4</v>
      </c>
      <c r="I99" s="43">
        <v>10</v>
      </c>
      <c r="J99" s="43">
        <v>51.2</v>
      </c>
      <c r="K99" s="44" t="s">
        <v>42</v>
      </c>
      <c r="L99" s="43"/>
    </row>
    <row r="100" spans="1:12" ht="14.4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4.4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4">
      <c r="A102" s="24"/>
      <c r="B102" s="17"/>
      <c r="C102" s="8"/>
      <c r="D102" s="18" t="s">
        <v>33</v>
      </c>
      <c r="E102" s="9"/>
      <c r="F102" s="19">
        <f>SUM(F93:F101)</f>
        <v>850</v>
      </c>
      <c r="G102" s="19">
        <f t="shared" ref="G102" si="34">SUM(G93:G101)</f>
        <v>42.5</v>
      </c>
      <c r="H102" s="19">
        <f t="shared" ref="H102" si="35">SUM(H93:H101)</f>
        <v>42.5</v>
      </c>
      <c r="I102" s="19">
        <f t="shared" ref="I102" si="36">SUM(I93:I101)</f>
        <v>117.80000000000001</v>
      </c>
      <c r="J102" s="19">
        <f t="shared" ref="J102:L102" si="37">SUM(J93:J101)</f>
        <v>1024</v>
      </c>
      <c r="K102" s="25"/>
      <c r="L102" s="19">
        <f t="shared" si="37"/>
        <v>0</v>
      </c>
    </row>
    <row r="103" spans="1:12" ht="15.75" customHeight="1">
      <c r="A103" s="29">
        <f>A83</f>
        <v>1</v>
      </c>
      <c r="B103" s="30">
        <f>B83</f>
        <v>5</v>
      </c>
      <c r="C103" s="59" t="s">
        <v>4</v>
      </c>
      <c r="D103" s="60"/>
      <c r="E103" s="31"/>
      <c r="F103" s="32">
        <f>F92+F102</f>
        <v>1450</v>
      </c>
      <c r="G103" s="32">
        <f t="shared" ref="G103" si="38">G92+G102</f>
        <v>61.5</v>
      </c>
      <c r="H103" s="32">
        <f t="shared" ref="H103" si="39">H92+H102</f>
        <v>65.099999999999994</v>
      </c>
      <c r="I103" s="32">
        <f t="shared" ref="I103" si="40">I92+I102</f>
        <v>189.10000000000002</v>
      </c>
      <c r="J103" s="32">
        <f t="shared" ref="J103" si="41">J92+J102</f>
        <v>1588.6</v>
      </c>
      <c r="K103" s="32"/>
      <c r="L103" s="32">
        <v>162.6</v>
      </c>
    </row>
    <row r="104" spans="1:12" ht="14.4">
      <c r="A104" s="20">
        <v>2</v>
      </c>
      <c r="B104" s="21">
        <v>1</v>
      </c>
      <c r="C104" s="22" t="s">
        <v>20</v>
      </c>
      <c r="D104" s="5" t="s">
        <v>21</v>
      </c>
      <c r="E104" s="39" t="s">
        <v>115</v>
      </c>
      <c r="F104" s="40">
        <v>200</v>
      </c>
      <c r="G104" s="40">
        <v>5.3</v>
      </c>
      <c r="H104" s="40">
        <v>5.4</v>
      </c>
      <c r="I104" s="40">
        <v>28.7</v>
      </c>
      <c r="J104" s="40">
        <v>184.5</v>
      </c>
      <c r="K104" s="41" t="s">
        <v>116</v>
      </c>
      <c r="L104" s="40"/>
    </row>
    <row r="105" spans="1:12" ht="14.4">
      <c r="A105" s="23"/>
      <c r="B105" s="15"/>
      <c r="C105" s="11"/>
      <c r="D105" s="6"/>
      <c r="E105" s="42" t="s">
        <v>48</v>
      </c>
      <c r="F105" s="43">
        <v>10</v>
      </c>
      <c r="G105" s="43">
        <v>0.1</v>
      </c>
      <c r="H105" s="43">
        <v>7.3</v>
      </c>
      <c r="I105" s="43">
        <v>0.1</v>
      </c>
      <c r="J105" s="43">
        <v>66.099999999999994</v>
      </c>
      <c r="K105" s="44" t="s">
        <v>49</v>
      </c>
      <c r="L105" s="43"/>
    </row>
    <row r="106" spans="1:12" ht="14.4">
      <c r="A106" s="23"/>
      <c r="B106" s="15"/>
      <c r="C106" s="11"/>
      <c r="D106" s="6"/>
      <c r="E106" s="42" t="s">
        <v>45</v>
      </c>
      <c r="F106" s="43">
        <v>15</v>
      </c>
      <c r="G106" s="43">
        <v>3.5</v>
      </c>
      <c r="H106" s="43">
        <v>4.4000000000000004</v>
      </c>
      <c r="I106" s="43">
        <v>0</v>
      </c>
      <c r="J106" s="43">
        <v>53.7</v>
      </c>
      <c r="K106" s="44" t="s">
        <v>46</v>
      </c>
      <c r="L106" s="43"/>
    </row>
    <row r="107" spans="1:12" ht="14.4">
      <c r="A107" s="23"/>
      <c r="B107" s="15"/>
      <c r="C107" s="11"/>
      <c r="D107" s="7" t="s">
        <v>22</v>
      </c>
      <c r="E107" s="42" t="s">
        <v>95</v>
      </c>
      <c r="F107" s="43">
        <v>200</v>
      </c>
      <c r="G107" s="43">
        <v>3.9</v>
      </c>
      <c r="H107" s="43">
        <v>2.9</v>
      </c>
      <c r="I107" s="43">
        <v>11.2</v>
      </c>
      <c r="J107" s="43">
        <v>86</v>
      </c>
      <c r="K107" s="44" t="s">
        <v>96</v>
      </c>
      <c r="L107" s="43"/>
    </row>
    <row r="108" spans="1:12" ht="14.4">
      <c r="A108" s="23"/>
      <c r="B108" s="15"/>
      <c r="C108" s="11"/>
      <c r="D108" s="7" t="s">
        <v>23</v>
      </c>
      <c r="E108" s="42" t="s">
        <v>43</v>
      </c>
      <c r="F108" s="43">
        <v>45</v>
      </c>
      <c r="G108" s="43">
        <v>3.4</v>
      </c>
      <c r="H108" s="43">
        <v>0.4</v>
      </c>
      <c r="I108" s="43">
        <v>22.1</v>
      </c>
      <c r="J108" s="43">
        <v>105.5</v>
      </c>
      <c r="K108" s="44" t="s">
        <v>42</v>
      </c>
      <c r="L108" s="43"/>
    </row>
    <row r="109" spans="1:12" ht="14.4">
      <c r="A109" s="23"/>
      <c r="B109" s="15"/>
      <c r="C109" s="11"/>
      <c r="D109" s="7" t="s">
        <v>23</v>
      </c>
      <c r="E109" s="42" t="s">
        <v>50</v>
      </c>
      <c r="F109" s="43">
        <v>25</v>
      </c>
      <c r="G109" s="43">
        <v>1.7</v>
      </c>
      <c r="H109" s="43">
        <v>0.3</v>
      </c>
      <c r="I109" s="43">
        <v>8.4</v>
      </c>
      <c r="J109" s="43">
        <v>42.7</v>
      </c>
      <c r="K109" s="44" t="s">
        <v>42</v>
      </c>
      <c r="L109" s="43"/>
    </row>
    <row r="110" spans="1:12" ht="14.4">
      <c r="A110" s="23"/>
      <c r="B110" s="15"/>
      <c r="C110" s="11"/>
      <c r="D110" s="7" t="s">
        <v>24</v>
      </c>
      <c r="E110" s="42" t="s">
        <v>97</v>
      </c>
      <c r="F110" s="43">
        <v>100</v>
      </c>
      <c r="G110" s="43">
        <v>0.4</v>
      </c>
      <c r="H110" s="43">
        <v>0.4</v>
      </c>
      <c r="I110" s="43">
        <v>9.8000000000000007</v>
      </c>
      <c r="J110" s="43">
        <v>44.4</v>
      </c>
      <c r="K110" s="44" t="s">
        <v>42</v>
      </c>
      <c r="L110" s="43"/>
    </row>
    <row r="111" spans="1:12" ht="14.4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4"/>
      <c r="B113" s="17"/>
      <c r="C113" s="8"/>
      <c r="D113" s="18" t="s">
        <v>33</v>
      </c>
      <c r="E113" s="9"/>
      <c r="F113" s="19">
        <f>SUM(F104:F112)</f>
        <v>595</v>
      </c>
      <c r="G113" s="19">
        <f t="shared" ref="G113:J113" si="42">SUM(G104:G112)</f>
        <v>18.299999999999997</v>
      </c>
      <c r="H113" s="19">
        <f t="shared" si="42"/>
        <v>21.099999999999998</v>
      </c>
      <c r="I113" s="19">
        <f t="shared" si="42"/>
        <v>80.3</v>
      </c>
      <c r="J113" s="19">
        <f t="shared" si="42"/>
        <v>582.9</v>
      </c>
      <c r="K113" s="25"/>
      <c r="L113" s="19">
        <f t="shared" ref="L113" si="43">SUM(L104:L112)</f>
        <v>0</v>
      </c>
    </row>
    <row r="114" spans="1:12" ht="14.4">
      <c r="A114" s="26">
        <f>A104</f>
        <v>2</v>
      </c>
      <c r="B114" s="13">
        <f>B104</f>
        <v>1</v>
      </c>
      <c r="C114" s="10" t="s">
        <v>25</v>
      </c>
      <c r="D114" s="7" t="s">
        <v>26</v>
      </c>
      <c r="E114" s="42" t="s">
        <v>117</v>
      </c>
      <c r="F114" s="43">
        <v>60</v>
      </c>
      <c r="G114" s="43">
        <v>0.6</v>
      </c>
      <c r="H114" s="43">
        <v>3.1</v>
      </c>
      <c r="I114" s="43">
        <v>1.8</v>
      </c>
      <c r="J114" s="43">
        <v>37.5</v>
      </c>
      <c r="K114" s="44" t="s">
        <v>53</v>
      </c>
      <c r="L114" s="43"/>
    </row>
    <row r="115" spans="1:12" ht="14.4">
      <c r="A115" s="23"/>
      <c r="B115" s="15"/>
      <c r="C115" s="11"/>
      <c r="D115" s="7" t="s">
        <v>27</v>
      </c>
      <c r="E115" s="42" t="s">
        <v>169</v>
      </c>
      <c r="F115" s="43">
        <v>200</v>
      </c>
      <c r="G115" s="43">
        <v>4.3</v>
      </c>
      <c r="H115" s="43">
        <v>3.5</v>
      </c>
      <c r="I115" s="43">
        <v>7.5</v>
      </c>
      <c r="J115" s="43">
        <v>78.3</v>
      </c>
      <c r="K115" s="44" t="s">
        <v>118</v>
      </c>
      <c r="L115" s="43"/>
    </row>
    <row r="116" spans="1:12" ht="14.4">
      <c r="A116" s="23"/>
      <c r="B116" s="15"/>
      <c r="C116" s="11"/>
      <c r="D116" s="7" t="s">
        <v>28</v>
      </c>
      <c r="E116" s="42" t="s">
        <v>119</v>
      </c>
      <c r="F116" s="43">
        <v>90</v>
      </c>
      <c r="G116" s="43">
        <v>16.399999999999999</v>
      </c>
      <c r="H116" s="43">
        <v>15.7</v>
      </c>
      <c r="I116" s="43">
        <v>14.8</v>
      </c>
      <c r="J116" s="43">
        <v>265.7</v>
      </c>
      <c r="K116" s="44" t="s">
        <v>120</v>
      </c>
      <c r="L116" s="43"/>
    </row>
    <row r="117" spans="1:12" ht="14.4">
      <c r="A117" s="23"/>
      <c r="B117" s="15"/>
      <c r="C117" s="11"/>
      <c r="D117" s="7"/>
      <c r="E117" s="42" t="s">
        <v>56</v>
      </c>
      <c r="F117" s="43">
        <v>30</v>
      </c>
      <c r="G117" s="43">
        <v>0.4</v>
      </c>
      <c r="H117" s="43">
        <v>2.5</v>
      </c>
      <c r="I117" s="43">
        <v>1</v>
      </c>
      <c r="J117" s="43">
        <v>27.9</v>
      </c>
      <c r="K117" s="44" t="s">
        <v>170</v>
      </c>
      <c r="L117" s="43"/>
    </row>
    <row r="118" spans="1:12" ht="14.4">
      <c r="A118" s="23"/>
      <c r="B118" s="15"/>
      <c r="C118" s="11"/>
      <c r="D118" s="7" t="s">
        <v>29</v>
      </c>
      <c r="E118" s="42" t="s">
        <v>123</v>
      </c>
      <c r="F118" s="43">
        <v>150</v>
      </c>
      <c r="G118" s="43">
        <v>14.5</v>
      </c>
      <c r="H118" s="43">
        <v>1.3</v>
      </c>
      <c r="I118" s="43">
        <v>33.799999999999997</v>
      </c>
      <c r="J118" s="43">
        <v>204.8</v>
      </c>
      <c r="K118" s="44" t="s">
        <v>124</v>
      </c>
      <c r="L118" s="43"/>
    </row>
    <row r="119" spans="1:12" ht="14.4">
      <c r="A119" s="23"/>
      <c r="B119" s="15"/>
      <c r="C119" s="11"/>
      <c r="D119" s="7" t="s">
        <v>30</v>
      </c>
      <c r="E119" s="42" t="s">
        <v>61</v>
      </c>
      <c r="F119" s="43">
        <v>200</v>
      </c>
      <c r="G119" s="43">
        <v>0.5</v>
      </c>
      <c r="H119" s="43">
        <v>0.2</v>
      </c>
      <c r="I119" s="43">
        <v>19.399999999999999</v>
      </c>
      <c r="J119" s="43">
        <v>81.3</v>
      </c>
      <c r="K119" s="44" t="s">
        <v>62</v>
      </c>
      <c r="L119" s="43"/>
    </row>
    <row r="120" spans="1:12" ht="14.4">
      <c r="A120" s="23"/>
      <c r="B120" s="15"/>
      <c r="C120" s="11"/>
      <c r="D120" s="7" t="s">
        <v>31</v>
      </c>
      <c r="E120" s="42" t="s">
        <v>43</v>
      </c>
      <c r="F120" s="43">
        <v>70</v>
      </c>
      <c r="G120" s="43">
        <v>5.3</v>
      </c>
      <c r="H120" s="43">
        <v>0.6</v>
      </c>
      <c r="I120" s="43">
        <v>34.4</v>
      </c>
      <c r="J120" s="43">
        <v>164.1</v>
      </c>
      <c r="K120" s="44" t="s">
        <v>42</v>
      </c>
      <c r="L120" s="43"/>
    </row>
    <row r="121" spans="1:12" ht="14.4">
      <c r="A121" s="23"/>
      <c r="B121" s="15"/>
      <c r="C121" s="11"/>
      <c r="D121" s="7" t="s">
        <v>32</v>
      </c>
      <c r="E121" s="42" t="s">
        <v>50</v>
      </c>
      <c r="F121" s="43">
        <v>30</v>
      </c>
      <c r="G121" s="43">
        <v>2</v>
      </c>
      <c r="H121" s="43">
        <v>0.4</v>
      </c>
      <c r="I121" s="43">
        <v>10</v>
      </c>
      <c r="J121" s="43">
        <v>51.2</v>
      </c>
      <c r="K121" s="44" t="s">
        <v>42</v>
      </c>
      <c r="L121" s="43"/>
    </row>
    <row r="122" spans="1:12" ht="14.4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24"/>
      <c r="B124" s="17"/>
      <c r="C124" s="8"/>
      <c r="D124" s="18" t="s">
        <v>33</v>
      </c>
      <c r="E124" s="9"/>
      <c r="F124" s="19">
        <f>SUM(F114:F123)</f>
        <v>830</v>
      </c>
      <c r="G124" s="19">
        <f t="shared" ref="G124:J124" si="44">SUM(G114:G123)</f>
        <v>43.999999999999993</v>
      </c>
      <c r="H124" s="19">
        <f t="shared" si="44"/>
        <v>27.299999999999997</v>
      </c>
      <c r="I124" s="19">
        <f t="shared" si="44"/>
        <v>122.69999999999999</v>
      </c>
      <c r="J124" s="19">
        <f t="shared" si="44"/>
        <v>910.80000000000007</v>
      </c>
      <c r="K124" s="25"/>
      <c r="L124" s="19">
        <f t="shared" ref="L124" si="45">SUM(L114:L123)</f>
        <v>0</v>
      </c>
    </row>
    <row r="125" spans="1:12" ht="14.4">
      <c r="A125" s="29">
        <f>A104</f>
        <v>2</v>
      </c>
      <c r="B125" s="30">
        <f>B104</f>
        <v>1</v>
      </c>
      <c r="C125" s="59" t="s">
        <v>4</v>
      </c>
      <c r="D125" s="60"/>
      <c r="E125" s="31"/>
      <c r="F125" s="32">
        <f>F113+F124</f>
        <v>1425</v>
      </c>
      <c r="G125" s="32">
        <f t="shared" ref="G125" si="46">G113+G124</f>
        <v>62.29999999999999</v>
      </c>
      <c r="H125" s="32">
        <f t="shared" ref="H125" si="47">H113+H124</f>
        <v>48.399999999999991</v>
      </c>
      <c r="I125" s="32">
        <f t="shared" ref="I125" si="48">I113+I124</f>
        <v>203</v>
      </c>
      <c r="J125" s="32">
        <f t="shared" ref="J125" si="49">J113+J124</f>
        <v>1493.7</v>
      </c>
      <c r="K125" s="32"/>
      <c r="L125" s="32">
        <v>162.6</v>
      </c>
    </row>
    <row r="126" spans="1:12" ht="14.4">
      <c r="A126" s="14">
        <v>2</v>
      </c>
      <c r="B126" s="15">
        <v>2</v>
      </c>
      <c r="C126" s="22" t="s">
        <v>20</v>
      </c>
      <c r="D126" s="5" t="s">
        <v>21</v>
      </c>
      <c r="E126" s="39" t="s">
        <v>63</v>
      </c>
      <c r="F126" s="40">
        <v>160</v>
      </c>
      <c r="G126" s="40">
        <v>13.5</v>
      </c>
      <c r="H126" s="40">
        <v>19.2</v>
      </c>
      <c r="I126" s="40">
        <v>3.5</v>
      </c>
      <c r="J126" s="40">
        <v>240.5</v>
      </c>
      <c r="K126" s="41" t="s">
        <v>66</v>
      </c>
      <c r="L126" s="40"/>
    </row>
    <row r="127" spans="1:12" ht="14.4">
      <c r="A127" s="14"/>
      <c r="B127" s="15"/>
      <c r="C127" s="11"/>
      <c r="D127" s="6"/>
      <c r="E127" s="42" t="s">
        <v>45</v>
      </c>
      <c r="F127" s="43">
        <v>20</v>
      </c>
      <c r="G127" s="43">
        <v>4.5999999999999996</v>
      </c>
      <c r="H127" s="43">
        <v>5.9</v>
      </c>
      <c r="I127" s="43">
        <v>0</v>
      </c>
      <c r="J127" s="43">
        <v>71.7</v>
      </c>
      <c r="K127" s="44" t="s">
        <v>46</v>
      </c>
      <c r="L127" s="43"/>
    </row>
    <row r="128" spans="1:12" ht="14.4">
      <c r="A128" s="14"/>
      <c r="B128" s="15"/>
      <c r="C128" s="11"/>
      <c r="D128" s="7" t="s">
        <v>22</v>
      </c>
      <c r="E128" s="42" t="s">
        <v>64</v>
      </c>
      <c r="F128" s="43">
        <v>200</v>
      </c>
      <c r="G128" s="43">
        <v>4.7</v>
      </c>
      <c r="H128" s="43">
        <v>3.5</v>
      </c>
      <c r="I128" s="43">
        <v>12.5</v>
      </c>
      <c r="J128" s="43">
        <v>100.4</v>
      </c>
      <c r="K128" s="44" t="s">
        <v>67</v>
      </c>
      <c r="L128" s="43"/>
    </row>
    <row r="129" spans="1:12" ht="14.4">
      <c r="A129" s="14"/>
      <c r="B129" s="15"/>
      <c r="C129" s="11"/>
      <c r="D129" s="7" t="s">
        <v>23</v>
      </c>
      <c r="E129" s="42" t="s">
        <v>43</v>
      </c>
      <c r="F129" s="43">
        <v>45</v>
      </c>
      <c r="G129" s="43">
        <v>3.4</v>
      </c>
      <c r="H129" s="43">
        <v>0.4</v>
      </c>
      <c r="I129" s="43">
        <v>22.1</v>
      </c>
      <c r="J129" s="43">
        <v>105.5</v>
      </c>
      <c r="K129" s="44" t="s">
        <v>42</v>
      </c>
      <c r="L129" s="43"/>
    </row>
    <row r="130" spans="1:12" ht="14.4">
      <c r="A130" s="14"/>
      <c r="B130" s="15"/>
      <c r="C130" s="11"/>
      <c r="D130" s="7"/>
      <c r="E130" s="42" t="s">
        <v>50</v>
      </c>
      <c r="F130" s="43">
        <v>25</v>
      </c>
      <c r="G130" s="43">
        <v>1.7</v>
      </c>
      <c r="H130" s="43">
        <v>0.3</v>
      </c>
      <c r="I130" s="43">
        <v>8.4</v>
      </c>
      <c r="J130" s="43">
        <v>42.7</v>
      </c>
      <c r="K130" s="44" t="s">
        <v>42</v>
      </c>
      <c r="L130" s="43"/>
    </row>
    <row r="131" spans="1:12" ht="14.4">
      <c r="A131" s="14"/>
      <c r="B131" s="15"/>
      <c r="C131" s="11"/>
      <c r="D131" s="7" t="s">
        <v>24</v>
      </c>
      <c r="E131" s="42" t="s">
        <v>65</v>
      </c>
      <c r="F131" s="43">
        <v>100</v>
      </c>
      <c r="G131" s="43">
        <v>0.4</v>
      </c>
      <c r="H131" s="43">
        <v>0.3</v>
      </c>
      <c r="I131" s="43">
        <v>10.3</v>
      </c>
      <c r="J131" s="43">
        <v>45.5</v>
      </c>
      <c r="K131" s="44" t="s">
        <v>42</v>
      </c>
      <c r="L131" s="43"/>
    </row>
    <row r="132" spans="1:12" ht="14.4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6"/>
      <c r="B133" s="17"/>
      <c r="C133" s="8"/>
      <c r="D133" s="18" t="s">
        <v>33</v>
      </c>
      <c r="E133" s="9"/>
      <c r="F133" s="19">
        <f>SUM(F126:F132)</f>
        <v>550</v>
      </c>
      <c r="G133" s="19">
        <f>SUM(G126:G132)</f>
        <v>28.299999999999997</v>
      </c>
      <c r="H133" s="19">
        <f>SUM(H126:H132)</f>
        <v>29.6</v>
      </c>
      <c r="I133" s="19">
        <f>SUM(I126:I132)</f>
        <v>56.8</v>
      </c>
      <c r="J133" s="19">
        <f>SUM(J126:J132)</f>
        <v>606.30000000000007</v>
      </c>
      <c r="K133" s="25"/>
      <c r="L133" s="19">
        <f>SUM(L126:L132)</f>
        <v>0</v>
      </c>
    </row>
    <row r="134" spans="1:12" ht="14.4">
      <c r="A134" s="13">
        <f>A126</f>
        <v>2</v>
      </c>
      <c r="B134" s="13">
        <f>B126</f>
        <v>2</v>
      </c>
      <c r="C134" s="10" t="s">
        <v>25</v>
      </c>
      <c r="D134" s="7" t="s">
        <v>26</v>
      </c>
      <c r="E134" s="42" t="s">
        <v>125</v>
      </c>
      <c r="F134" s="43">
        <v>60</v>
      </c>
      <c r="G134" s="43">
        <v>0.9</v>
      </c>
      <c r="H134" s="43">
        <v>3.3</v>
      </c>
      <c r="I134" s="43">
        <v>7.8</v>
      </c>
      <c r="J134" s="43">
        <v>63.7</v>
      </c>
      <c r="K134" s="44" t="s">
        <v>126</v>
      </c>
      <c r="L134" s="43"/>
    </row>
    <row r="135" spans="1:12" ht="14.4">
      <c r="A135" s="14"/>
      <c r="B135" s="15"/>
      <c r="C135" s="11"/>
      <c r="D135" s="7" t="s">
        <v>27</v>
      </c>
      <c r="E135" s="42" t="s">
        <v>157</v>
      </c>
      <c r="F135" s="43">
        <v>200</v>
      </c>
      <c r="G135" s="43">
        <v>8.4</v>
      </c>
      <c r="H135" s="43">
        <v>2.6</v>
      </c>
      <c r="I135" s="43">
        <v>14.6</v>
      </c>
      <c r="J135" s="43">
        <v>115.4</v>
      </c>
      <c r="K135" s="44" t="s">
        <v>171</v>
      </c>
      <c r="L135" s="43"/>
    </row>
    <row r="136" spans="1:12" ht="14.4">
      <c r="A136" s="14"/>
      <c r="B136" s="15"/>
      <c r="C136" s="11"/>
      <c r="D136" s="7" t="s">
        <v>28</v>
      </c>
      <c r="E136" s="42" t="s">
        <v>127</v>
      </c>
      <c r="F136" s="43">
        <v>90</v>
      </c>
      <c r="G136" s="43">
        <v>28.9</v>
      </c>
      <c r="H136" s="43">
        <v>2.2000000000000002</v>
      </c>
      <c r="I136" s="43">
        <v>1</v>
      </c>
      <c r="J136" s="43">
        <v>139.30000000000001</v>
      </c>
      <c r="K136" s="44" t="s">
        <v>165</v>
      </c>
      <c r="L136" s="43"/>
    </row>
    <row r="137" spans="1:12" ht="14.4">
      <c r="A137" s="14"/>
      <c r="B137" s="15"/>
      <c r="C137" s="11"/>
      <c r="D137" s="7"/>
      <c r="E137" s="42" t="s">
        <v>121</v>
      </c>
      <c r="F137" s="43">
        <v>30</v>
      </c>
      <c r="G137" s="43">
        <v>0.8</v>
      </c>
      <c r="H137" s="43">
        <v>1.1000000000000001</v>
      </c>
      <c r="I137" s="43">
        <v>1.3</v>
      </c>
      <c r="J137" s="43">
        <v>18.7</v>
      </c>
      <c r="K137" s="44" t="s">
        <v>122</v>
      </c>
      <c r="L137" s="43"/>
    </row>
    <row r="138" spans="1:12" ht="14.4">
      <c r="A138" s="14"/>
      <c r="B138" s="15"/>
      <c r="C138" s="11"/>
      <c r="D138" s="7" t="s">
        <v>29</v>
      </c>
      <c r="E138" s="42" t="s">
        <v>128</v>
      </c>
      <c r="F138" s="43">
        <v>150</v>
      </c>
      <c r="G138" s="43">
        <v>4.5</v>
      </c>
      <c r="H138" s="43">
        <v>5.5</v>
      </c>
      <c r="I138" s="43">
        <v>26.5</v>
      </c>
      <c r="J138" s="43">
        <v>173.7</v>
      </c>
      <c r="K138" s="44" t="s">
        <v>129</v>
      </c>
      <c r="L138" s="43"/>
    </row>
    <row r="139" spans="1:12" ht="14.4">
      <c r="A139" s="14"/>
      <c r="B139" s="15"/>
      <c r="C139" s="11"/>
      <c r="D139" s="7" t="s">
        <v>30</v>
      </c>
      <c r="E139" s="42" t="s">
        <v>74</v>
      </c>
      <c r="F139" s="43">
        <v>200</v>
      </c>
      <c r="G139" s="43">
        <v>1</v>
      </c>
      <c r="H139" s="43">
        <v>0.1</v>
      </c>
      <c r="I139" s="51">
        <v>15.6</v>
      </c>
      <c r="J139" s="43">
        <v>66.900000000000006</v>
      </c>
      <c r="K139" s="44" t="s">
        <v>75</v>
      </c>
      <c r="L139" s="43"/>
    </row>
    <row r="140" spans="1:12" ht="14.4">
      <c r="A140" s="14"/>
      <c r="B140" s="15"/>
      <c r="C140" s="11"/>
      <c r="D140" s="7" t="s">
        <v>31</v>
      </c>
      <c r="E140" s="42" t="s">
        <v>43</v>
      </c>
      <c r="F140" s="43">
        <v>70</v>
      </c>
      <c r="G140" s="43">
        <v>5.3</v>
      </c>
      <c r="H140" s="43">
        <v>0.6</v>
      </c>
      <c r="I140" s="43">
        <v>34.4</v>
      </c>
      <c r="J140" s="43">
        <v>164.1</v>
      </c>
      <c r="K140" s="44" t="s">
        <v>42</v>
      </c>
      <c r="L140" s="43"/>
    </row>
    <row r="141" spans="1:12" ht="14.4">
      <c r="A141" s="14"/>
      <c r="B141" s="15"/>
      <c r="C141" s="11"/>
      <c r="D141" s="7" t="s">
        <v>32</v>
      </c>
      <c r="E141" s="42" t="s">
        <v>50</v>
      </c>
      <c r="F141" s="43">
        <v>30</v>
      </c>
      <c r="G141" s="43">
        <v>2</v>
      </c>
      <c r="H141" s="43">
        <v>0.4</v>
      </c>
      <c r="I141" s="43">
        <v>10</v>
      </c>
      <c r="J141" s="43">
        <v>51.2</v>
      </c>
      <c r="K141" s="44" t="s">
        <v>42</v>
      </c>
      <c r="L141" s="43"/>
    </row>
    <row r="142" spans="1:12" ht="14.4">
      <c r="A142" s="14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14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16"/>
      <c r="B144" s="17"/>
      <c r="C144" s="8"/>
      <c r="D144" s="18" t="s">
        <v>33</v>
      </c>
      <c r="E144" s="9"/>
      <c r="F144" s="19">
        <f>SUM(F134:F143)</f>
        <v>830</v>
      </c>
      <c r="G144" s="19">
        <f t="shared" ref="G144:J144" si="50">SUM(G134:G143)</f>
        <v>51.8</v>
      </c>
      <c r="H144" s="19">
        <f t="shared" si="50"/>
        <v>15.8</v>
      </c>
      <c r="I144" s="19">
        <f t="shared" si="50"/>
        <v>111.19999999999999</v>
      </c>
      <c r="J144" s="19">
        <f t="shared" si="50"/>
        <v>793.00000000000011</v>
      </c>
      <c r="K144" s="25"/>
      <c r="L144" s="19">
        <f t="shared" ref="L144" si="51">SUM(L134:L143)</f>
        <v>0</v>
      </c>
    </row>
    <row r="145" spans="1:12" ht="14.4">
      <c r="A145" s="33">
        <f>A126</f>
        <v>2</v>
      </c>
      <c r="B145" s="33">
        <f>B126</f>
        <v>2</v>
      </c>
      <c r="C145" s="59" t="s">
        <v>4</v>
      </c>
      <c r="D145" s="60"/>
      <c r="E145" s="31"/>
      <c r="F145" s="32">
        <f>F133+F144</f>
        <v>1380</v>
      </c>
      <c r="G145" s="32">
        <f t="shared" ref="G145" si="52">G133+G144</f>
        <v>80.099999999999994</v>
      </c>
      <c r="H145" s="32">
        <f t="shared" ref="H145" si="53">H133+H144</f>
        <v>45.400000000000006</v>
      </c>
      <c r="I145" s="32">
        <f t="shared" ref="I145" si="54">I133+I144</f>
        <v>168</v>
      </c>
      <c r="J145" s="32">
        <f t="shared" ref="J145" si="55">J133+J144</f>
        <v>1399.3000000000002</v>
      </c>
      <c r="K145" s="32"/>
      <c r="L145" s="32">
        <v>162.6</v>
      </c>
    </row>
    <row r="146" spans="1:12" ht="14.4">
      <c r="A146" s="20">
        <v>2</v>
      </c>
      <c r="B146" s="21">
        <v>3</v>
      </c>
      <c r="C146" s="22" t="s">
        <v>20</v>
      </c>
      <c r="D146" s="5" t="s">
        <v>21</v>
      </c>
      <c r="E146" s="39" t="s">
        <v>172</v>
      </c>
      <c r="F146" s="40">
        <v>200</v>
      </c>
      <c r="G146" s="53">
        <v>8.1</v>
      </c>
      <c r="H146" s="40">
        <v>9.1999999999999993</v>
      </c>
      <c r="I146" s="40">
        <v>38.6</v>
      </c>
      <c r="J146" s="40">
        <v>270.3</v>
      </c>
      <c r="K146" s="41" t="s">
        <v>173</v>
      </c>
      <c r="L146" s="40"/>
    </row>
    <row r="147" spans="1:12" ht="14.4">
      <c r="A147" s="23"/>
      <c r="B147" s="15"/>
      <c r="C147" s="11"/>
      <c r="D147" s="6"/>
      <c r="E147" s="42" t="s">
        <v>130</v>
      </c>
      <c r="F147" s="43">
        <v>10</v>
      </c>
      <c r="G147" s="43">
        <v>0.1</v>
      </c>
      <c r="H147" s="43">
        <v>7.3</v>
      </c>
      <c r="I147" s="43">
        <v>0.1</v>
      </c>
      <c r="J147" s="43">
        <v>66.099999999999994</v>
      </c>
      <c r="K147" s="44" t="s">
        <v>49</v>
      </c>
      <c r="L147" s="43"/>
    </row>
    <row r="148" spans="1:12" ht="14.4">
      <c r="A148" s="23"/>
      <c r="B148" s="15"/>
      <c r="C148" s="11"/>
      <c r="D148" s="6"/>
      <c r="E148" s="42" t="s">
        <v>45</v>
      </c>
      <c r="F148" s="43">
        <v>20</v>
      </c>
      <c r="G148" s="43">
        <v>4.5999999999999996</v>
      </c>
      <c r="H148" s="43">
        <v>5.9</v>
      </c>
      <c r="I148" s="43">
        <v>0</v>
      </c>
      <c r="J148" s="43">
        <v>71.7</v>
      </c>
      <c r="K148" s="44" t="s">
        <v>46</v>
      </c>
      <c r="L148" s="43"/>
    </row>
    <row r="149" spans="1:12" ht="14.4">
      <c r="A149" s="23"/>
      <c r="B149" s="15"/>
      <c r="C149" s="11"/>
      <c r="D149" s="7" t="s">
        <v>22</v>
      </c>
      <c r="E149" s="42" t="s">
        <v>78</v>
      </c>
      <c r="F149" s="43">
        <v>200</v>
      </c>
      <c r="G149" s="43">
        <v>0.2</v>
      </c>
      <c r="H149" s="43">
        <v>0.1</v>
      </c>
      <c r="I149" s="43">
        <v>6.6</v>
      </c>
      <c r="J149" s="43">
        <v>27.9</v>
      </c>
      <c r="K149" s="44" t="s">
        <v>79</v>
      </c>
      <c r="L149" s="43"/>
    </row>
    <row r="150" spans="1:12" ht="15.75" customHeight="1">
      <c r="A150" s="23"/>
      <c r="B150" s="15"/>
      <c r="C150" s="11"/>
      <c r="D150" s="7" t="s">
        <v>23</v>
      </c>
      <c r="E150" s="42" t="s">
        <v>43</v>
      </c>
      <c r="F150" s="43">
        <v>45</v>
      </c>
      <c r="G150" s="43">
        <v>3.4</v>
      </c>
      <c r="H150" s="43">
        <v>0.4</v>
      </c>
      <c r="I150" s="43">
        <v>22.1</v>
      </c>
      <c r="J150" s="43">
        <v>105.5</v>
      </c>
      <c r="K150" s="44" t="s">
        <v>42</v>
      </c>
      <c r="L150" s="43"/>
    </row>
    <row r="151" spans="1:12" ht="14.4">
      <c r="A151" s="23"/>
      <c r="B151" s="15"/>
      <c r="C151" s="11"/>
      <c r="D151" s="7"/>
      <c r="E151" s="42" t="s">
        <v>50</v>
      </c>
      <c r="F151" s="43">
        <v>25</v>
      </c>
      <c r="G151" s="43">
        <v>1.7</v>
      </c>
      <c r="H151" s="43">
        <v>0.3</v>
      </c>
      <c r="I151" s="43">
        <v>8.4</v>
      </c>
      <c r="J151" s="43">
        <v>42.7</v>
      </c>
      <c r="K151" s="44" t="s">
        <v>42</v>
      </c>
      <c r="L151" s="43"/>
    </row>
    <row r="152" spans="1:12" ht="14.4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4"/>
      <c r="B153" s="17"/>
      <c r="C153" s="8"/>
      <c r="D153" s="18" t="s">
        <v>33</v>
      </c>
      <c r="E153" s="9"/>
      <c r="F153" s="19">
        <f>SUM(F146:F152)</f>
        <v>500</v>
      </c>
      <c r="G153" s="19">
        <f>SUM(G146:G152)</f>
        <v>18.099999999999998</v>
      </c>
      <c r="H153" s="19">
        <f>SUM(H146:H152)</f>
        <v>23.2</v>
      </c>
      <c r="I153" s="19">
        <f>SUM(I146:I152)</f>
        <v>75.800000000000011</v>
      </c>
      <c r="J153" s="19">
        <f>SUM(J146:J152)</f>
        <v>584.20000000000005</v>
      </c>
      <c r="K153" s="25"/>
      <c r="L153" s="19">
        <f>SUM(L146:L152)</f>
        <v>0</v>
      </c>
    </row>
    <row r="154" spans="1:12" ht="26.4">
      <c r="A154" s="26">
        <f>A146</f>
        <v>2</v>
      </c>
      <c r="B154" s="13">
        <f>B146</f>
        <v>3</v>
      </c>
      <c r="C154" s="10" t="s">
        <v>25</v>
      </c>
      <c r="D154" s="7" t="s">
        <v>26</v>
      </c>
      <c r="E154" s="42" t="s">
        <v>131</v>
      </c>
      <c r="F154" s="43">
        <v>60</v>
      </c>
      <c r="G154" s="43">
        <v>0.8</v>
      </c>
      <c r="H154" s="43">
        <v>6.1</v>
      </c>
      <c r="I154" s="43">
        <v>3.6</v>
      </c>
      <c r="J154" s="43">
        <v>72.5</v>
      </c>
      <c r="K154" s="44" t="s">
        <v>134</v>
      </c>
      <c r="L154" s="43"/>
    </row>
    <row r="155" spans="1:12" ht="14.4">
      <c r="A155" s="23"/>
      <c r="B155" s="15"/>
      <c r="C155" s="11"/>
      <c r="D155" s="7" t="s">
        <v>27</v>
      </c>
      <c r="E155" s="42" t="s">
        <v>132</v>
      </c>
      <c r="F155" s="43">
        <v>200</v>
      </c>
      <c r="G155" s="43">
        <v>6.7</v>
      </c>
      <c r="H155" s="43">
        <v>4.5999999999999996</v>
      </c>
      <c r="I155" s="43">
        <v>16.3</v>
      </c>
      <c r="J155" s="43">
        <v>133.1</v>
      </c>
      <c r="K155" s="44" t="s">
        <v>133</v>
      </c>
      <c r="L155" s="43"/>
    </row>
    <row r="156" spans="1:12" ht="14.4">
      <c r="A156" s="23"/>
      <c r="B156" s="15"/>
      <c r="C156" s="11"/>
      <c r="D156" s="7" t="s">
        <v>28</v>
      </c>
      <c r="E156" s="42" t="s">
        <v>135</v>
      </c>
      <c r="F156" s="43">
        <v>90</v>
      </c>
      <c r="G156" s="43">
        <v>12.3</v>
      </c>
      <c r="H156" s="43">
        <v>10.7</v>
      </c>
      <c r="I156" s="43">
        <v>7.5</v>
      </c>
      <c r="J156" s="43">
        <v>175.5</v>
      </c>
      <c r="K156" s="44" t="s">
        <v>136</v>
      </c>
      <c r="L156" s="43"/>
    </row>
    <row r="157" spans="1:12" ht="14.4">
      <c r="A157" s="23"/>
      <c r="B157" s="15"/>
      <c r="C157" s="11"/>
      <c r="D157" s="7"/>
      <c r="E157" s="42" t="s">
        <v>158</v>
      </c>
      <c r="F157" s="43">
        <v>30</v>
      </c>
      <c r="G157" s="43">
        <v>0.9</v>
      </c>
      <c r="H157" s="43">
        <v>4.9000000000000004</v>
      </c>
      <c r="I157" s="43">
        <v>2</v>
      </c>
      <c r="J157" s="43">
        <v>55.8</v>
      </c>
      <c r="K157" s="44" t="s">
        <v>159</v>
      </c>
      <c r="L157" s="43"/>
    </row>
    <row r="158" spans="1:12" ht="14.4">
      <c r="A158" s="23"/>
      <c r="B158" s="15"/>
      <c r="C158" s="11"/>
      <c r="D158" s="7" t="s">
        <v>29</v>
      </c>
      <c r="E158" s="42" t="s">
        <v>88</v>
      </c>
      <c r="F158" s="43">
        <v>150</v>
      </c>
      <c r="G158" s="43">
        <v>5.3</v>
      </c>
      <c r="H158" s="43">
        <v>4.9000000000000004</v>
      </c>
      <c r="I158" s="43">
        <v>32.799999999999997</v>
      </c>
      <c r="J158" s="43">
        <v>196.8</v>
      </c>
      <c r="K158" s="44" t="s">
        <v>89</v>
      </c>
      <c r="L158" s="43"/>
    </row>
    <row r="159" spans="1:12" ht="14.4">
      <c r="A159" s="23"/>
      <c r="B159" s="15"/>
      <c r="C159" s="11"/>
      <c r="D159" s="7" t="s">
        <v>30</v>
      </c>
      <c r="E159" s="42" t="s">
        <v>113</v>
      </c>
      <c r="F159" s="43">
        <v>200</v>
      </c>
      <c r="G159" s="43">
        <v>0.5</v>
      </c>
      <c r="H159" s="43">
        <v>0</v>
      </c>
      <c r="I159" s="43">
        <v>19.8</v>
      </c>
      <c r="J159" s="43">
        <v>81</v>
      </c>
      <c r="K159" s="44" t="s">
        <v>114</v>
      </c>
      <c r="L159" s="43"/>
    </row>
    <row r="160" spans="1:12" ht="14.4">
      <c r="A160" s="23"/>
      <c r="B160" s="15"/>
      <c r="C160" s="11"/>
      <c r="D160" s="7" t="s">
        <v>31</v>
      </c>
      <c r="E160" s="42" t="s">
        <v>43</v>
      </c>
      <c r="F160" s="43">
        <v>70</v>
      </c>
      <c r="G160" s="43">
        <v>5.3</v>
      </c>
      <c r="H160" s="43">
        <v>0.6</v>
      </c>
      <c r="I160" s="43">
        <v>34.4</v>
      </c>
      <c r="J160" s="43">
        <v>164.1</v>
      </c>
      <c r="K160" s="44" t="s">
        <v>42</v>
      </c>
      <c r="L160" s="43"/>
    </row>
    <row r="161" spans="1:12" ht="14.4">
      <c r="A161" s="23"/>
      <c r="B161" s="15"/>
      <c r="C161" s="11"/>
      <c r="D161" s="7" t="s">
        <v>32</v>
      </c>
      <c r="E161" s="42" t="s">
        <v>50</v>
      </c>
      <c r="F161" s="43">
        <v>30</v>
      </c>
      <c r="G161" s="43">
        <v>2</v>
      </c>
      <c r="H161" s="43">
        <v>0.4</v>
      </c>
      <c r="I161" s="43">
        <v>10</v>
      </c>
      <c r="J161" s="43">
        <v>51.2</v>
      </c>
      <c r="K161" s="44" t="s">
        <v>42</v>
      </c>
      <c r="L161" s="43"/>
    </row>
    <row r="162" spans="1:12" ht="14.4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4"/>
      <c r="B163" s="17"/>
      <c r="C163" s="8"/>
      <c r="D163" s="18" t="s">
        <v>33</v>
      </c>
      <c r="E163" s="9"/>
      <c r="F163" s="19">
        <f>SUM(F154:F162)</f>
        <v>830</v>
      </c>
      <c r="G163" s="19">
        <v>33.799999999999997</v>
      </c>
      <c r="H163" s="19">
        <v>32.200000000000003</v>
      </c>
      <c r="I163" s="19">
        <v>126.4</v>
      </c>
      <c r="J163" s="19">
        <v>930</v>
      </c>
      <c r="K163" s="25"/>
      <c r="L163" s="19">
        <f>SUM(L154:L162)</f>
        <v>0</v>
      </c>
    </row>
    <row r="164" spans="1:12" ht="14.4">
      <c r="A164" s="29">
        <f>A146</f>
        <v>2</v>
      </c>
      <c r="B164" s="30">
        <f>B146</f>
        <v>3</v>
      </c>
      <c r="C164" s="59" t="s">
        <v>4</v>
      </c>
      <c r="D164" s="60"/>
      <c r="E164" s="31"/>
      <c r="F164" s="32">
        <f>F153+F163</f>
        <v>1330</v>
      </c>
      <c r="G164" s="32">
        <f>G153+G163</f>
        <v>51.899999999999991</v>
      </c>
      <c r="H164" s="32">
        <f>H153+H163</f>
        <v>55.400000000000006</v>
      </c>
      <c r="I164" s="32">
        <f>I153+I163</f>
        <v>202.20000000000002</v>
      </c>
      <c r="J164" s="32">
        <f>J153+J163</f>
        <v>1514.2</v>
      </c>
      <c r="K164" s="32"/>
      <c r="L164" s="32">
        <v>162.6</v>
      </c>
    </row>
    <row r="165" spans="1:12" ht="14.4">
      <c r="A165" s="20">
        <v>2</v>
      </c>
      <c r="B165" s="21">
        <v>4</v>
      </c>
      <c r="C165" s="22" t="s">
        <v>20</v>
      </c>
      <c r="D165" s="5" t="s">
        <v>21</v>
      </c>
      <c r="E165" s="39" t="s">
        <v>93</v>
      </c>
      <c r="F165" s="40">
        <v>170</v>
      </c>
      <c r="G165" s="40">
        <v>33.6</v>
      </c>
      <c r="H165" s="40">
        <v>12.1</v>
      </c>
      <c r="I165" s="40">
        <v>25.2</v>
      </c>
      <c r="J165" s="40">
        <v>344.2</v>
      </c>
      <c r="K165" s="41" t="s">
        <v>137</v>
      </c>
      <c r="L165" s="40"/>
    </row>
    <row r="166" spans="1:12" ht="14.4">
      <c r="A166" s="23"/>
      <c r="B166" s="15"/>
      <c r="C166" s="11"/>
      <c r="D166" s="6"/>
      <c r="E166" s="42" t="s">
        <v>160</v>
      </c>
      <c r="F166" s="43">
        <v>25</v>
      </c>
      <c r="G166" s="43">
        <v>0.1</v>
      </c>
      <c r="H166" s="43">
        <v>0</v>
      </c>
      <c r="I166" s="43">
        <v>18.5</v>
      </c>
      <c r="J166" s="43">
        <v>74.5</v>
      </c>
      <c r="K166" s="44" t="s">
        <v>92</v>
      </c>
      <c r="L166" s="43"/>
    </row>
    <row r="167" spans="1:12" ht="14.4">
      <c r="A167" s="23"/>
      <c r="B167" s="15"/>
      <c r="C167" s="11"/>
      <c r="D167" s="7" t="s">
        <v>22</v>
      </c>
      <c r="E167" s="42" t="s">
        <v>107</v>
      </c>
      <c r="F167" s="43">
        <v>200</v>
      </c>
      <c r="G167" s="43">
        <v>1.6</v>
      </c>
      <c r="H167" s="43">
        <v>1.1000000000000001</v>
      </c>
      <c r="I167" s="43">
        <v>8.6</v>
      </c>
      <c r="J167" s="43">
        <v>50.9</v>
      </c>
      <c r="K167" s="44" t="s">
        <v>108</v>
      </c>
      <c r="L167" s="43"/>
    </row>
    <row r="168" spans="1:12" ht="14.4">
      <c r="A168" s="23"/>
      <c r="B168" s="15"/>
      <c r="C168" s="11"/>
      <c r="D168" s="7" t="s">
        <v>23</v>
      </c>
      <c r="E168" s="42" t="s">
        <v>43</v>
      </c>
      <c r="F168" s="43">
        <v>45</v>
      </c>
      <c r="G168" s="43">
        <v>3.4</v>
      </c>
      <c r="H168" s="43">
        <v>0.4</v>
      </c>
      <c r="I168" s="43">
        <v>22.1</v>
      </c>
      <c r="J168" s="43">
        <v>105.5</v>
      </c>
      <c r="K168" s="44" t="s">
        <v>42</v>
      </c>
      <c r="L168" s="43"/>
    </row>
    <row r="169" spans="1:12" ht="14.4">
      <c r="A169" s="23"/>
      <c r="B169" s="15"/>
      <c r="C169" s="11"/>
      <c r="D169" s="7"/>
      <c r="E169" s="42" t="s">
        <v>50</v>
      </c>
      <c r="F169" s="43">
        <v>25</v>
      </c>
      <c r="G169" s="43">
        <v>1.7</v>
      </c>
      <c r="H169" s="43">
        <v>0.3</v>
      </c>
      <c r="I169" s="43">
        <v>8.4</v>
      </c>
      <c r="J169" s="43">
        <v>42.7</v>
      </c>
      <c r="K169" s="44" t="s">
        <v>42</v>
      </c>
      <c r="L169" s="43"/>
    </row>
    <row r="170" spans="1:12" ht="14.4">
      <c r="A170" s="23"/>
      <c r="B170" s="15"/>
      <c r="C170" s="11"/>
      <c r="D170" s="6" t="s">
        <v>24</v>
      </c>
      <c r="E170" s="42" t="s">
        <v>97</v>
      </c>
      <c r="F170" s="43">
        <v>100</v>
      </c>
      <c r="G170" s="43">
        <v>0.4</v>
      </c>
      <c r="H170" s="43">
        <v>0.4</v>
      </c>
      <c r="I170" s="43">
        <v>9.8000000000000007</v>
      </c>
      <c r="J170" s="43">
        <v>44.4</v>
      </c>
      <c r="K170" s="44" t="s">
        <v>42</v>
      </c>
      <c r="L170" s="43"/>
    </row>
    <row r="171" spans="1:12" ht="14.4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4"/>
      <c r="B172" s="17"/>
      <c r="C172" s="8"/>
      <c r="D172" s="18" t="s">
        <v>33</v>
      </c>
      <c r="E172" s="9"/>
      <c r="F172" s="19">
        <f>SUM(F165:F171)</f>
        <v>565</v>
      </c>
      <c r="G172" s="19">
        <f t="shared" ref="G172:J172" si="56">SUM(G165:G171)</f>
        <v>40.800000000000004</v>
      </c>
      <c r="H172" s="19">
        <f t="shared" si="56"/>
        <v>14.3</v>
      </c>
      <c r="I172" s="19">
        <f t="shared" si="56"/>
        <v>92.600000000000009</v>
      </c>
      <c r="J172" s="19">
        <f t="shared" si="56"/>
        <v>662.19999999999993</v>
      </c>
      <c r="K172" s="25"/>
      <c r="L172" s="19">
        <f t="shared" ref="L172" si="57">SUM(L165:L171)</f>
        <v>0</v>
      </c>
    </row>
    <row r="173" spans="1:12" ht="14.4">
      <c r="A173" s="26">
        <f>A165</f>
        <v>2</v>
      </c>
      <c r="B173" s="13">
        <f>B165</f>
        <v>4</v>
      </c>
      <c r="C173" s="10" t="s">
        <v>25</v>
      </c>
      <c r="D173" s="7" t="s">
        <v>26</v>
      </c>
      <c r="E173" s="42" t="s">
        <v>161</v>
      </c>
      <c r="F173" s="43">
        <v>60</v>
      </c>
      <c r="G173" s="43" t="s">
        <v>142</v>
      </c>
      <c r="H173" s="43">
        <v>0.1</v>
      </c>
      <c r="I173" s="43">
        <v>2.2999999999999998</v>
      </c>
      <c r="J173" s="43">
        <v>12.8</v>
      </c>
      <c r="K173" s="44" t="s">
        <v>143</v>
      </c>
      <c r="L173" s="43"/>
    </row>
    <row r="174" spans="1:12" ht="14.4">
      <c r="A174" s="23"/>
      <c r="B174" s="15"/>
      <c r="C174" s="11"/>
      <c r="D174" s="7" t="s">
        <v>27</v>
      </c>
      <c r="E174" s="42" t="s">
        <v>138</v>
      </c>
      <c r="F174" s="43">
        <v>200</v>
      </c>
      <c r="G174" s="43">
        <v>4.7</v>
      </c>
      <c r="H174" s="43">
        <v>5.6</v>
      </c>
      <c r="I174" s="43">
        <v>5.7</v>
      </c>
      <c r="J174" s="43">
        <v>92.2</v>
      </c>
      <c r="K174" s="44" t="s">
        <v>144</v>
      </c>
      <c r="L174" s="43"/>
    </row>
    <row r="175" spans="1:12" ht="14.4">
      <c r="A175" s="23"/>
      <c r="B175" s="15"/>
      <c r="C175" s="11"/>
      <c r="D175" s="7" t="s">
        <v>28</v>
      </c>
      <c r="E175" s="42" t="s">
        <v>139</v>
      </c>
      <c r="F175" s="43">
        <v>100</v>
      </c>
      <c r="G175" s="43">
        <v>15</v>
      </c>
      <c r="H175" s="43">
        <v>15.5</v>
      </c>
      <c r="I175" s="43">
        <v>2.4</v>
      </c>
      <c r="J175" s="43">
        <v>209.3</v>
      </c>
      <c r="K175" s="44" t="s">
        <v>145</v>
      </c>
      <c r="L175" s="43"/>
    </row>
    <row r="176" spans="1:12" ht="14.4">
      <c r="A176" s="23"/>
      <c r="B176" s="15"/>
      <c r="C176" s="11"/>
      <c r="D176" s="7" t="s">
        <v>29</v>
      </c>
      <c r="E176" s="42" t="s">
        <v>140</v>
      </c>
      <c r="F176" s="43">
        <v>150</v>
      </c>
      <c r="G176" s="43">
        <v>8.1999999999999993</v>
      </c>
      <c r="H176" s="43">
        <v>6.3</v>
      </c>
      <c r="I176" s="43">
        <v>35.9</v>
      </c>
      <c r="J176" s="43">
        <v>233.7</v>
      </c>
      <c r="K176" s="44" t="s">
        <v>146</v>
      </c>
      <c r="L176" s="43"/>
    </row>
    <row r="177" spans="1:12" ht="14.4">
      <c r="A177" s="23"/>
      <c r="B177" s="15"/>
      <c r="C177" s="11"/>
      <c r="D177" s="7" t="s">
        <v>30</v>
      </c>
      <c r="E177" s="42" t="s">
        <v>90</v>
      </c>
      <c r="F177" s="43">
        <v>200</v>
      </c>
      <c r="G177" s="43">
        <v>0.6</v>
      </c>
      <c r="H177" s="43">
        <v>0.2</v>
      </c>
      <c r="I177" s="43">
        <v>15.1</v>
      </c>
      <c r="J177" s="43">
        <v>65.400000000000006</v>
      </c>
      <c r="K177" s="44" t="s">
        <v>91</v>
      </c>
      <c r="L177" s="43"/>
    </row>
    <row r="178" spans="1:12" ht="14.4">
      <c r="A178" s="23"/>
      <c r="B178" s="15"/>
      <c r="C178" s="11"/>
      <c r="D178" s="7" t="s">
        <v>31</v>
      </c>
      <c r="E178" s="42" t="s">
        <v>141</v>
      </c>
      <c r="F178" s="43">
        <v>70</v>
      </c>
      <c r="G178" s="43">
        <v>5.3</v>
      </c>
      <c r="H178" s="43">
        <v>0.6</v>
      </c>
      <c r="I178" s="43">
        <v>34.4</v>
      </c>
      <c r="J178" s="43">
        <v>164.1</v>
      </c>
      <c r="K178" s="44" t="s">
        <v>42</v>
      </c>
      <c r="L178" s="43"/>
    </row>
    <row r="179" spans="1:12" ht="14.4">
      <c r="A179" s="23"/>
      <c r="B179" s="15"/>
      <c r="C179" s="11"/>
      <c r="D179" s="7" t="s">
        <v>32</v>
      </c>
      <c r="E179" s="42" t="s">
        <v>50</v>
      </c>
      <c r="F179" s="43">
        <v>30</v>
      </c>
      <c r="G179" s="43">
        <v>2</v>
      </c>
      <c r="H179" s="43">
        <v>0.4</v>
      </c>
      <c r="I179" s="43">
        <v>10</v>
      </c>
      <c r="J179" s="43">
        <v>51.2</v>
      </c>
      <c r="K179" s="44" t="s">
        <v>42</v>
      </c>
      <c r="L179" s="43"/>
    </row>
    <row r="180" spans="1:12" ht="14.4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4"/>
      <c r="B182" s="17"/>
      <c r="C182" s="8"/>
      <c r="D182" s="18" t="s">
        <v>33</v>
      </c>
      <c r="E182" s="9"/>
      <c r="F182" s="19">
        <f>SUM(F173:F181)</f>
        <v>810</v>
      </c>
      <c r="G182" s="19">
        <v>36.5</v>
      </c>
      <c r="H182" s="19">
        <f t="shared" ref="H182:J182" si="58">SUM(H173:H181)</f>
        <v>28.7</v>
      </c>
      <c r="I182" s="19">
        <f t="shared" si="58"/>
        <v>105.8</v>
      </c>
      <c r="J182" s="19">
        <f t="shared" si="58"/>
        <v>828.7</v>
      </c>
      <c r="K182" s="25"/>
      <c r="L182" s="19">
        <f t="shared" ref="L182" si="59">SUM(L173:L181)</f>
        <v>0</v>
      </c>
    </row>
    <row r="183" spans="1:12" ht="14.4">
      <c r="A183" s="29">
        <f>A165</f>
        <v>2</v>
      </c>
      <c r="B183" s="30">
        <f>B165</f>
        <v>4</v>
      </c>
      <c r="C183" s="59" t="s">
        <v>4</v>
      </c>
      <c r="D183" s="60"/>
      <c r="E183" s="31"/>
      <c r="F183" s="32">
        <f>F172+F182</f>
        <v>1375</v>
      </c>
      <c r="G183" s="32">
        <f t="shared" ref="G183" si="60">G172+G182</f>
        <v>77.300000000000011</v>
      </c>
      <c r="H183" s="32">
        <f t="shared" ref="H183" si="61">H172+H182</f>
        <v>43</v>
      </c>
      <c r="I183" s="32">
        <f t="shared" ref="I183" si="62">I172+I182</f>
        <v>198.4</v>
      </c>
      <c r="J183" s="32">
        <f t="shared" ref="J183" si="63">J172+J182</f>
        <v>1490.9</v>
      </c>
      <c r="K183" s="32"/>
      <c r="L183" s="32">
        <v>162.6</v>
      </c>
    </row>
    <row r="184" spans="1:12" ht="14.4">
      <c r="A184" s="20">
        <v>2</v>
      </c>
      <c r="B184" s="21">
        <v>5</v>
      </c>
      <c r="C184" s="22" t="s">
        <v>20</v>
      </c>
      <c r="D184" s="5" t="s">
        <v>21</v>
      </c>
      <c r="E184" s="54" t="s">
        <v>174</v>
      </c>
      <c r="F184" s="40">
        <v>200</v>
      </c>
      <c r="G184" s="40">
        <v>5.9</v>
      </c>
      <c r="H184" s="40">
        <v>5.8</v>
      </c>
      <c r="I184" s="40">
        <v>33</v>
      </c>
      <c r="J184" s="40">
        <v>207.8</v>
      </c>
      <c r="K184" s="55" t="s">
        <v>175</v>
      </c>
      <c r="L184" s="40"/>
    </row>
    <row r="185" spans="1:12" ht="14.4">
      <c r="A185" s="23"/>
      <c r="B185" s="15"/>
      <c r="C185" s="11"/>
      <c r="D185" s="6"/>
      <c r="E185" s="42" t="s">
        <v>48</v>
      </c>
      <c r="F185" s="43">
        <v>10</v>
      </c>
      <c r="G185" s="43">
        <v>0.1</v>
      </c>
      <c r="H185" s="43">
        <v>7.3</v>
      </c>
      <c r="I185" s="43">
        <v>0.1</v>
      </c>
      <c r="J185" s="43">
        <v>66.099999999999994</v>
      </c>
      <c r="K185" s="44" t="s">
        <v>49</v>
      </c>
      <c r="L185" s="43"/>
    </row>
    <row r="186" spans="1:12" ht="14.4">
      <c r="A186" s="23"/>
      <c r="B186" s="15"/>
      <c r="C186" s="11"/>
      <c r="D186" s="6"/>
      <c r="E186" s="42" t="s">
        <v>45</v>
      </c>
      <c r="F186" s="43">
        <v>20</v>
      </c>
      <c r="G186" s="43">
        <v>4.5999999999999996</v>
      </c>
      <c r="H186" s="43">
        <v>5.9</v>
      </c>
      <c r="I186" s="43">
        <v>0</v>
      </c>
      <c r="J186" s="43">
        <v>71.7</v>
      </c>
      <c r="K186" s="44" t="s">
        <v>46</v>
      </c>
      <c r="L186" s="43"/>
    </row>
    <row r="187" spans="1:12" ht="14.4">
      <c r="A187" s="23"/>
      <c r="B187" s="15"/>
      <c r="C187" s="11"/>
      <c r="D187" s="7" t="s">
        <v>22</v>
      </c>
      <c r="E187" s="42" t="s">
        <v>41</v>
      </c>
      <c r="F187" s="43">
        <v>200</v>
      </c>
      <c r="G187" s="43">
        <v>0.2</v>
      </c>
      <c r="H187" s="43">
        <v>0</v>
      </c>
      <c r="I187" s="43">
        <v>6.4</v>
      </c>
      <c r="J187" s="43">
        <v>26.8</v>
      </c>
      <c r="K187" s="44" t="s">
        <v>44</v>
      </c>
      <c r="L187" s="43"/>
    </row>
    <row r="188" spans="1:12" ht="14.4">
      <c r="A188" s="23"/>
      <c r="B188" s="15"/>
      <c r="C188" s="11"/>
      <c r="D188" s="7" t="s">
        <v>23</v>
      </c>
      <c r="E188" s="42" t="s">
        <v>43</v>
      </c>
      <c r="F188" s="43">
        <v>45</v>
      </c>
      <c r="G188" s="43">
        <v>3.4</v>
      </c>
      <c r="H188" s="43">
        <v>0.4</v>
      </c>
      <c r="I188" s="43">
        <v>22.1</v>
      </c>
      <c r="J188" s="43">
        <v>105.5</v>
      </c>
      <c r="K188" s="44" t="s">
        <v>42</v>
      </c>
      <c r="L188" s="43"/>
    </row>
    <row r="189" spans="1:12" ht="14.4">
      <c r="A189" s="23"/>
      <c r="B189" s="15"/>
      <c r="C189" s="11"/>
      <c r="D189" s="7"/>
      <c r="E189" s="42" t="s">
        <v>50</v>
      </c>
      <c r="F189" s="43">
        <v>25</v>
      </c>
      <c r="G189" s="43">
        <v>1.7</v>
      </c>
      <c r="H189" s="43">
        <v>0.3</v>
      </c>
      <c r="I189" s="43">
        <v>8.4</v>
      </c>
      <c r="J189" s="43">
        <v>42.7</v>
      </c>
      <c r="K189" s="44" t="s">
        <v>42</v>
      </c>
      <c r="L189" s="43"/>
    </row>
    <row r="190" spans="1:12" ht="14.4">
      <c r="A190" s="23"/>
      <c r="B190" s="15"/>
      <c r="C190" s="11"/>
      <c r="D190" s="6" t="s">
        <v>24</v>
      </c>
      <c r="E190" s="42" t="s">
        <v>147</v>
      </c>
      <c r="F190" s="43">
        <v>100</v>
      </c>
      <c r="G190" s="43">
        <v>1.5</v>
      </c>
      <c r="H190" s="43">
        <v>0.5</v>
      </c>
      <c r="I190" s="43">
        <v>21</v>
      </c>
      <c r="J190" s="43">
        <v>94.5</v>
      </c>
      <c r="K190" s="44" t="s">
        <v>42</v>
      </c>
      <c r="L190" s="43"/>
    </row>
    <row r="191" spans="1:12" ht="15.75" customHeight="1">
      <c r="A191" s="24"/>
      <c r="B191" s="17"/>
      <c r="C191" s="8"/>
      <c r="D191" s="18" t="s">
        <v>33</v>
      </c>
      <c r="E191" s="9"/>
      <c r="F191" s="19">
        <v>600</v>
      </c>
      <c r="G191" s="19">
        <f>SUM(G184:G190)</f>
        <v>17.399999999999999</v>
      </c>
      <c r="H191" s="19">
        <f>SUM(H184:H190)</f>
        <v>20.2</v>
      </c>
      <c r="I191" s="19">
        <f>SUM(I184:I190)</f>
        <v>91</v>
      </c>
      <c r="J191" s="19">
        <f>SUM(J184:J190)</f>
        <v>615.1</v>
      </c>
      <c r="K191" s="25"/>
      <c r="L191" s="19">
        <f>SUM(L184:L190)</f>
        <v>0</v>
      </c>
    </row>
    <row r="192" spans="1:12" ht="14.4">
      <c r="A192" s="26">
        <f>A184</f>
        <v>2</v>
      </c>
      <c r="B192" s="13">
        <f>B184</f>
        <v>5</v>
      </c>
      <c r="C192" s="10" t="s">
        <v>25</v>
      </c>
      <c r="D192" s="7" t="s">
        <v>26</v>
      </c>
      <c r="E192" s="42" t="s">
        <v>148</v>
      </c>
      <c r="F192" s="43">
        <v>60</v>
      </c>
      <c r="G192" s="43">
        <v>0.5</v>
      </c>
      <c r="H192" s="43">
        <v>6.1</v>
      </c>
      <c r="I192" s="43">
        <v>4.3</v>
      </c>
      <c r="J192" s="43">
        <v>74.3</v>
      </c>
      <c r="K192" s="44" t="s">
        <v>150</v>
      </c>
      <c r="L192" s="43"/>
    </row>
    <row r="193" spans="1:12" ht="14.4">
      <c r="A193" s="23"/>
      <c r="B193" s="15"/>
      <c r="C193" s="11"/>
      <c r="D193" s="7" t="s">
        <v>27</v>
      </c>
      <c r="E193" s="42" t="s">
        <v>149</v>
      </c>
      <c r="F193" s="43">
        <v>200</v>
      </c>
      <c r="G193" s="43">
        <v>1.4</v>
      </c>
      <c r="H193" s="43">
        <v>3.7</v>
      </c>
      <c r="I193" s="43">
        <v>8.1</v>
      </c>
      <c r="J193" s="43">
        <v>71.2</v>
      </c>
      <c r="K193" s="44" t="s">
        <v>151</v>
      </c>
      <c r="L193" s="43"/>
    </row>
    <row r="194" spans="1:12" ht="14.4">
      <c r="A194" s="23"/>
      <c r="B194" s="15"/>
      <c r="C194" s="11"/>
      <c r="D194" s="7" t="s">
        <v>28</v>
      </c>
      <c r="E194" s="42" t="s">
        <v>162</v>
      </c>
      <c r="F194" s="43">
        <v>140</v>
      </c>
      <c r="G194" s="43">
        <v>26.6</v>
      </c>
      <c r="H194" s="43">
        <v>30.7</v>
      </c>
      <c r="I194" s="43">
        <v>7.7</v>
      </c>
      <c r="J194" s="43">
        <v>413.9</v>
      </c>
      <c r="K194" s="44" t="s">
        <v>152</v>
      </c>
      <c r="L194" s="43"/>
    </row>
    <row r="195" spans="1:12" ht="14.4">
      <c r="A195" s="23"/>
      <c r="B195" s="15"/>
      <c r="C195" s="11"/>
      <c r="D195" s="7" t="s">
        <v>29</v>
      </c>
      <c r="E195" s="42" t="s">
        <v>59</v>
      </c>
      <c r="F195" s="43">
        <v>150</v>
      </c>
      <c r="G195" s="43">
        <v>3.1</v>
      </c>
      <c r="H195" s="43">
        <v>5.3</v>
      </c>
      <c r="I195" s="43">
        <v>19.8</v>
      </c>
      <c r="J195" s="43">
        <v>139.4</v>
      </c>
      <c r="K195" s="44" t="s">
        <v>60</v>
      </c>
      <c r="L195" s="43"/>
    </row>
    <row r="196" spans="1:12" ht="14.4">
      <c r="A196" s="23"/>
      <c r="B196" s="15"/>
      <c r="C196" s="11"/>
      <c r="D196" s="7" t="s">
        <v>30</v>
      </c>
      <c r="E196" s="42" t="s">
        <v>103</v>
      </c>
      <c r="F196" s="43">
        <v>200</v>
      </c>
      <c r="G196" s="43">
        <v>0.2</v>
      </c>
      <c r="H196" s="43">
        <v>0</v>
      </c>
      <c r="I196" s="43">
        <v>12.9</v>
      </c>
      <c r="J196" s="43">
        <v>52.9</v>
      </c>
      <c r="K196" s="44" t="s">
        <v>104</v>
      </c>
      <c r="L196" s="43"/>
    </row>
    <row r="197" spans="1:12" ht="14.4">
      <c r="A197" s="23"/>
      <c r="B197" s="15"/>
      <c r="C197" s="11"/>
      <c r="D197" s="7" t="s">
        <v>31</v>
      </c>
      <c r="E197" s="42" t="s">
        <v>43</v>
      </c>
      <c r="F197" s="43">
        <v>70</v>
      </c>
      <c r="G197" s="43">
        <v>5.3</v>
      </c>
      <c r="H197" s="43">
        <v>0.6</v>
      </c>
      <c r="I197" s="43">
        <v>34.4</v>
      </c>
      <c r="J197" s="43">
        <v>164.1</v>
      </c>
      <c r="K197" s="44" t="s">
        <v>42</v>
      </c>
      <c r="L197" s="43"/>
    </row>
    <row r="198" spans="1:12" ht="14.4">
      <c r="A198" s="23"/>
      <c r="B198" s="15"/>
      <c r="C198" s="11"/>
      <c r="D198" s="7" t="s">
        <v>32</v>
      </c>
      <c r="E198" s="42" t="s">
        <v>50</v>
      </c>
      <c r="F198" s="43">
        <v>30</v>
      </c>
      <c r="G198" s="43">
        <v>2</v>
      </c>
      <c r="H198" s="43">
        <v>0.4</v>
      </c>
      <c r="I198" s="43">
        <v>10</v>
      </c>
      <c r="J198" s="43">
        <v>51.2</v>
      </c>
      <c r="K198" s="44" t="s">
        <v>42</v>
      </c>
      <c r="L198" s="43"/>
    </row>
    <row r="199" spans="1:12" ht="14.4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4.4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4.4">
      <c r="A201" s="24"/>
      <c r="B201" s="17"/>
      <c r="C201" s="8"/>
      <c r="D201" s="18" t="s">
        <v>33</v>
      </c>
      <c r="E201" s="9"/>
      <c r="F201" s="19">
        <f>SUM(F192:F200)</f>
        <v>850</v>
      </c>
      <c r="G201" s="19">
        <f t="shared" ref="G201:J201" si="64">SUM(G192:G200)</f>
        <v>39.1</v>
      </c>
      <c r="H201" s="19">
        <f t="shared" si="64"/>
        <v>46.8</v>
      </c>
      <c r="I201" s="19">
        <f t="shared" si="64"/>
        <v>97.199999999999989</v>
      </c>
      <c r="J201" s="19">
        <f t="shared" si="64"/>
        <v>967</v>
      </c>
      <c r="K201" s="25"/>
      <c r="L201" s="19">
        <f t="shared" ref="L201" si="65">SUM(L192:L200)</f>
        <v>0</v>
      </c>
    </row>
    <row r="202" spans="1:12" ht="14.4">
      <c r="A202" s="29">
        <f>A184</f>
        <v>2</v>
      </c>
      <c r="B202" s="30">
        <f>B184</f>
        <v>5</v>
      </c>
      <c r="C202" s="59" t="s">
        <v>4</v>
      </c>
      <c r="D202" s="60"/>
      <c r="E202" s="31"/>
      <c r="F202" s="32">
        <f>F191+F201</f>
        <v>1450</v>
      </c>
      <c r="G202" s="32">
        <f t="shared" ref="G202" si="66">G191+G201</f>
        <v>56.5</v>
      </c>
      <c r="H202" s="32">
        <f t="shared" ref="H202" si="67">H191+H201</f>
        <v>67</v>
      </c>
      <c r="I202" s="32">
        <f t="shared" ref="I202" si="68">I191+I201</f>
        <v>188.2</v>
      </c>
      <c r="J202" s="32">
        <f t="shared" ref="J202" si="69">J191+J201</f>
        <v>1582.1</v>
      </c>
      <c r="K202" s="32"/>
      <c r="L202" s="32">
        <v>162.6</v>
      </c>
    </row>
    <row r="203" spans="1:12">
      <c r="A203" s="27"/>
      <c r="B203" s="28"/>
      <c r="C203" s="61" t="s">
        <v>5</v>
      </c>
      <c r="D203" s="61"/>
      <c r="E203" s="61"/>
      <c r="F203" s="34">
        <f>(F24+F42+F63+F82+F103+F125+F145+F164+F183+F202)/(IF(F24=0,0,1)+IF(F42=0,0,1)+IF(F63=0,0,1)+IF(F82=0,0,1)+IF(F103=0,0,1)+IF(F125=0,0,1)+IF(F145=0,0,1)+IF(F164=0,0,1)+IF(F183=0,0,1)+IF(F202=0,0,1))</f>
        <v>1390.5</v>
      </c>
      <c r="G203" s="34">
        <f>(G24+G42+G63+G82+G103+G125+G145+G164+G183+G202)/(IF(G24=0,0,1)+IF(G42=0,0,1)+IF(G63=0,0,1)+IF(G82=0,0,1)+IF(G103=0,0,1)+IF(G125=0,0,1)+IF(G145=0,0,1)+IF(G164=0,0,1)+IF(G183=0,0,1)+IF(G202=0,0,1))</f>
        <v>65.639999999999986</v>
      </c>
      <c r="H203" s="34">
        <f>(H24+H42+H63+H82+H103+H125+H145+H164+H183+H202)/(IF(H24=0,0,1)+IF(H42=0,0,1)+IF(H63=0,0,1)+IF(H82=0,0,1)+IF(H103=0,0,1)+IF(H125=0,0,1)+IF(H145=0,0,1)+IF(H164=0,0,1)+IF(H183=0,0,1)+IF(H202=0,0,1))</f>
        <v>53.859999999999992</v>
      </c>
      <c r="I203" s="34">
        <f>(I24+I42+I63+I82+I103+I125+I145+I164+I183+I202)/(IF(I24=0,0,1)+IF(I42=0,0,1)+IF(I63=0,0,1)+IF(I82=0,0,1)+IF(I103=0,0,1)+IF(I125=0,0,1)+IF(I145=0,0,1)+IF(I164=0,0,1)+IF(I183=0,0,1)+IF(I202=0,0,1))</f>
        <v>188.62000000000003</v>
      </c>
      <c r="J203" s="34">
        <f>(J24+J42+J63+J82+J103+J125+J145+J164+J183+J202)/(IF(J24=0,0,1)+IF(J42=0,0,1)+IF(J63=0,0,1)+IF(J82=0,0,1)+IF(J103=0,0,1)+IF(J125=0,0,1)+IF(J145=0,0,1)+IF(J164=0,0,1)+IF(J183=0,0,1)+IF(J202=0,0,1))</f>
        <v>1500.8400000000001</v>
      </c>
      <c r="K203" s="34"/>
      <c r="L203" s="34">
        <f>(L24+L42+L63+L82+L103+L125+L145+L164+L183+L202)/(IF(L24=0,0,1)+IF(L42=0,0,1)+IF(L63=0,0,1)+IF(L82=0,0,1)+IF(L103=0,0,1)+IF(L125=0,0,1)+IF(L145=0,0,1)+IF(L164=0,0,1)+IF(L183=0,0,1)+IF(L202=0,0,1))</f>
        <v>162.59999999999997</v>
      </c>
    </row>
  </sheetData>
  <mergeCells count="14">
    <mergeCell ref="C82:D82"/>
    <mergeCell ref="C103:D103"/>
    <mergeCell ref="C24:D24"/>
    <mergeCell ref="C203:E203"/>
    <mergeCell ref="C202:D202"/>
    <mergeCell ref="C125:D125"/>
    <mergeCell ref="C145:D145"/>
    <mergeCell ref="C164:D164"/>
    <mergeCell ref="C183:D183"/>
    <mergeCell ref="C1:E1"/>
    <mergeCell ref="H1:K1"/>
    <mergeCell ref="H2:K2"/>
    <mergeCell ref="C42:D42"/>
    <mergeCell ref="C63:D63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Work5</cp:lastModifiedBy>
  <cp:lastPrinted>2025-01-20T02:59:32Z</cp:lastPrinted>
  <dcterms:created xsi:type="dcterms:W3CDTF">2022-05-16T14:23:56Z</dcterms:created>
  <dcterms:modified xsi:type="dcterms:W3CDTF">2025-02-02T10:57:16Z</dcterms:modified>
</cp:coreProperties>
</file>